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A5845225-A33A-4C86-968E-5CC306EF66DE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I7" i="12" s="1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E7" i="66" l="1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AR7" i="12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AI7" i="58"/>
  <c r="Y8" i="35"/>
  <c r="X8" i="35"/>
  <c r="AN7" i="18"/>
  <c r="AN7" i="67"/>
  <c r="W9" i="34" l="1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AN16" i="74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I16" i="54" l="1"/>
  <c r="AF17" i="2"/>
  <c r="AO17" i="2" s="1"/>
  <c r="AE15" i="99"/>
  <c r="W17" i="90"/>
  <c r="AE17" i="2"/>
  <c r="AN17" i="2" s="1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N18" i="62"/>
  <c r="AI16" i="11"/>
  <c r="AH17" i="87"/>
  <c r="AI17" i="82"/>
  <c r="Y17" i="32"/>
  <c r="X17" i="32"/>
  <c r="Y17" i="26"/>
  <c r="X17" i="26"/>
  <c r="AI18" i="38" l="1"/>
  <c r="AN18" i="38"/>
  <c r="AI17" i="58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I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R17" i="58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X19" i="41" l="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AR17" i="75" s="1"/>
  <c r="X18" i="23"/>
  <c r="AE19" i="94"/>
  <c r="AE18" i="87"/>
  <c r="AI19" i="47"/>
  <c r="AI17" i="19"/>
  <c r="AR17" i="19" s="1"/>
  <c r="AN17" i="19"/>
  <c r="AF18" i="36"/>
  <c r="AO18" i="36" s="1"/>
  <c r="AE20" i="80"/>
  <c r="AN20" i="80" s="1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AI17" i="103" s="1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Z19" i="28"/>
  <c r="Y18" i="91"/>
  <c r="X18" i="91"/>
  <c r="Y20" i="64"/>
  <c r="X20" i="64"/>
  <c r="Y19" i="30"/>
  <c r="X19" i="30"/>
  <c r="Y20" i="41"/>
  <c r="X20" i="41"/>
  <c r="Y20" i="34"/>
  <c r="X20" i="34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AI24" i="53" s="1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I24" i="94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13" i="19" l="1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X16" i="19"/>
  <c r="S16" i="19" s="1"/>
  <c r="AC16" i="19" s="1"/>
  <c r="AB17" i="19" s="1"/>
  <c r="AK13" i="19"/>
  <c r="AT13" i="19" s="1"/>
  <c r="AK5" i="19"/>
  <c r="AT5" i="19" s="1"/>
  <c r="AJ5" i="19"/>
  <c r="AK10" i="19"/>
  <c r="AT10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15" i="19" l="1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AI30" i="49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I40" i="32" s="1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I46" i="13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4" i="87" s="1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I54" i="101" s="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I66" i="18" s="1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AI86" i="35" s="1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0" i="82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" i="15" l="1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S59" i="86" l="1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44" i="44" l="1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J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J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J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J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J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J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J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J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J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J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J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36" i="13"/>
  <c r="AK36" i="13"/>
  <c r="AT36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47" i="104"/>
  <c r="AK47" i="104"/>
  <c r="AT47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J59" i="100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2" i="100" l="1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L27" i="96" s="1"/>
  <c r="AU27" i="96" s="1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S35" i="100" l="1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J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69" i="49" l="1"/>
  <c r="AJ72" i="49"/>
  <c r="AJ24" i="55"/>
  <c r="AJ78" i="4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J3" i="87"/>
  <c r="AJ27" i="55"/>
  <c r="AS27" i="55" s="1"/>
  <c r="AJ20" i="49"/>
  <c r="AJ70" i="91"/>
  <c r="AJ56" i="49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L67" i="91" s="1"/>
  <c r="AU67" i="91" s="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L47" i="91" s="1"/>
  <c r="AU47" i="91" s="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J76" i="83"/>
  <c r="AS76" i="83" s="1"/>
  <c r="AJ46" i="41"/>
  <c r="AL46" i="41" s="1"/>
  <c r="AU46" i="41" s="1"/>
  <c r="AJ44" i="99"/>
  <c r="AJ46" i="87"/>
  <c r="AJ44" i="95"/>
  <c r="AJ56" i="95"/>
  <c r="AJ34" i="87"/>
  <c r="AJ69" i="1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38" i="55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L42" i="103"/>
  <c r="AU42" i="103" s="1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45" i="55" l="1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L62" i="98" s="1"/>
  <c r="AU62" i="98" s="1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L38" i="18" s="1"/>
  <c r="AU38" i="18" s="1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L90" i="85" s="1"/>
  <c r="AU90" i="85" s="1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J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L57" i="102" s="1"/>
  <c r="AU57" i="102" s="1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J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J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52" i="85" l="1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17" i="50" l="1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<sst xmlns="http://schemas.openxmlformats.org/spreadsheetml/2006/main" count="5586" uniqueCount="59">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</sst>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131.29389443078384</v>
      </c>
      <c r="K3">
        <v>1</v>
      </c>
      <c r="L3" s="2">
        <v>0</v>
      </c>
      <c r="O3">
        <f>$C$3</f>
        <v>131.29389443078384</v>
      </c>
      <c r="P3">
        <f>O3*B5</f>
        <v>105.03511554462708</v>
      </c>
      <c r="Q3" s="5">
        <f>B8</f>
        <v>200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131.29389443078384</v>
      </c>
      <c r="AF3">
        <f t="shared" ref="AF3:AF23" si="2">-$Z3*P3</f>
        <v>-105.03511554462708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-173.74122111384324</v>
      </c>
      <c r="AJ3">
        <f t="shared" ref="AJ3:AJ23" si="6">AB3-AC3</f>
        <v>-11.321351441741719</v>
      </c>
      <c r="AL3">
        <f t="shared" ref="AL3:AL23" si="7">SUM(AI3:AK3)</f>
        <v>-185.06257255558495</v>
      </c>
      <c r="AN3">
        <f t="shared" ref="AN3:AN23" si="8">AE3*$K3</f>
        <v>131.29389443078384</v>
      </c>
      <c r="AO3">
        <f t="shared" ref="AO3:AO23" si="9">AF3*$K3</f>
        <v>-105.03511554462708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-173.74122111384324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-185.06257255558495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131.29389443078384</v>
      </c>
      <c r="P5">
        <f t="shared" ref="P5:P23" si="30">O5*$C$5</f>
        <v>6.5646947215391922</v>
      </c>
      <c r="Q5" s="5">
        <f t="shared" ref="Q5:Q23" si="31">$C$8</f>
        <v>25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128.36211899777092</v>
      </c>
      <c r="AF5">
        <f t="shared" si="2"/>
        <v>-6.4181059498885453</v>
      </c>
      <c r="AG5">
        <f t="shared" si="3"/>
        <v>-24.441753280736425</v>
      </c>
      <c r="AH5">
        <f t="shared" si="4"/>
        <v>-61.005824527149592</v>
      </c>
      <c r="AI5">
        <f t="shared" si="5"/>
        <v>36.496435239996366</v>
      </c>
      <c r="AJ5">
        <f t="shared" si="6"/>
        <v>-9.480260199784329</v>
      </c>
      <c r="AK5">
        <f t="shared" ref="AK5:AK23" si="32">G5*SUM(AB5:AB5, AE5:AF5)</f>
        <v>0.58892509485780731</v>
      </c>
      <c r="AL5">
        <f t="shared" si="7"/>
        <v>27.605100135069844</v>
      </c>
      <c r="AN5">
        <f t="shared" si="8"/>
        <v>116.06317584166149</v>
      </c>
      <c r="AO5">
        <f t="shared" si="9"/>
        <v>-5.8031587920830745</v>
      </c>
      <c r="AP5">
        <f t="shared" si="10"/>
        <v>-22.099880642745394</v>
      </c>
      <c r="AQ5">
        <f t="shared" si="11"/>
        <v>-55.160586275325251</v>
      </c>
      <c r="AR5">
        <f t="shared" si="12"/>
        <v>32.999550131507789</v>
      </c>
      <c r="AS5">
        <f t="shared" si="13"/>
        <v>-8.5719144805593377</v>
      </c>
      <c r="AT5">
        <f t="shared" si="14"/>
        <v>0.5324975730825684</v>
      </c>
      <c r="AU5">
        <f t="shared" si="15"/>
        <v>24.960133224031015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131.29389443078384</v>
      </c>
      <c r="P6">
        <f t="shared" si="30"/>
        <v>6.5646947215391922</v>
      </c>
      <c r="Q6" s="5">
        <f t="shared" si="31"/>
        <v>25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126.91817942582246</v>
      </c>
      <c r="AF6">
        <f t="shared" si="2"/>
        <v>-6.3459089712911236</v>
      </c>
      <c r="AG6">
        <f t="shared" si="3"/>
        <v>-24.166809122402071</v>
      </c>
      <c r="AH6">
        <f t="shared" si="4"/>
        <v>-61.053251053977768</v>
      </c>
      <c r="AI6">
        <f t="shared" si="5"/>
        <v>35.352210278151496</v>
      </c>
      <c r="AJ6">
        <f t="shared" si="6"/>
        <v>-8.7954863834504557</v>
      </c>
      <c r="AK6">
        <f t="shared" si="32"/>
        <v>1.0774163709789524</v>
      </c>
      <c r="AL6">
        <f t="shared" si="7"/>
        <v>27.634140265679992</v>
      </c>
      <c r="AN6">
        <f t="shared" si="8"/>
        <v>108.80590358919574</v>
      </c>
      <c r="AO6">
        <f t="shared" si="9"/>
        <v>-5.4402951794597874</v>
      </c>
      <c r="AP6">
        <f t="shared" si="10"/>
        <v>-20.718005216639483</v>
      </c>
      <c r="AQ6">
        <f t="shared" si="11"/>
        <v>-52.340446246855862</v>
      </c>
      <c r="AR6">
        <f t="shared" si="12"/>
        <v>30.307156946240603</v>
      </c>
      <c r="AS6">
        <f t="shared" si="13"/>
        <v>-7.5402975979269771</v>
      </c>
      <c r="AT6">
        <f t="shared" si="14"/>
        <v>0.92366012746559978</v>
      </c>
      <c r="AU6">
        <f t="shared" si="15"/>
        <v>23.690519475779222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131.29389443078384</v>
      </c>
      <c r="P7">
        <f t="shared" si="30"/>
        <v>6.5646947215391922</v>
      </c>
      <c r="Q7" s="5">
        <f t="shared" si="31"/>
        <v>25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125.4884533689268</v>
      </c>
      <c r="AF7">
        <f t="shared" si="2"/>
        <v>-6.2744226684463404</v>
      </c>
      <c r="AG7">
        <f t="shared" si="3"/>
        <v>-23.894571395146333</v>
      </c>
      <c r="AH7">
        <f t="shared" si="4"/>
        <v>-61.139272063437282</v>
      </c>
      <c r="AI7">
        <f t="shared" si="5"/>
        <v>34.180187241896853</v>
      </c>
      <c r="AJ7">
        <f t="shared" si="6"/>
        <v>-8.0253808533960651</v>
      </c>
      <c r="AK7">
        <f t="shared" si="32"/>
        <v>2.1967672315856501</v>
      </c>
      <c r="AL7">
        <f t="shared" si="7"/>
        <v>28.351573620086437</v>
      </c>
      <c r="AN7">
        <f t="shared" si="8"/>
        <v>101.3282577820476</v>
      </c>
      <c r="AO7">
        <f t="shared" si="9"/>
        <v>-5.0664128891023807</v>
      </c>
      <c r="AP7">
        <f t="shared" si="10"/>
        <v>-19.294167908825784</v>
      </c>
      <c r="AQ7">
        <f t="shared" si="11"/>
        <v>-49.368174951024947</v>
      </c>
      <c r="AR7">
        <f t="shared" si="12"/>
        <v>27.599502033094495</v>
      </c>
      <c r="AS7">
        <f t="shared" si="13"/>
        <v>-6.4802604389527687</v>
      </c>
      <c r="AT7">
        <f t="shared" si="14"/>
        <v>1.7738253229948904</v>
      </c>
      <c r="AU7">
        <f t="shared" si="15"/>
        <v>22.893066917136615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v>200</v>
      </c>
      <c r="C8" s="2"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131.29389443078384</v>
      </c>
      <c r="P8">
        <f t="shared" si="30"/>
        <v>6.5646947215391922</v>
      </c>
      <c r="Q8" s="5">
        <f t="shared" si="31"/>
        <v>25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124.0723249568502</v>
      </c>
      <c r="AF8">
        <f t="shared" si="2"/>
        <v>-6.2036162478425094</v>
      </c>
      <c r="AG8">
        <f t="shared" si="3"/>
        <v>-23.624922829572103</v>
      </c>
      <c r="AH8">
        <f t="shared" si="4"/>
        <v>-61.405703245530766</v>
      </c>
      <c r="AI8">
        <f t="shared" si="5"/>
        <v>32.838082633904826</v>
      </c>
      <c r="AJ8">
        <f t="shared" si="6"/>
        <v>-6.6624170056361649</v>
      </c>
      <c r="AK8">
        <f t="shared" si="32"/>
        <v>3.5827075469429079</v>
      </c>
      <c r="AL8">
        <f t="shared" si="7"/>
        <v>29.758373175211567</v>
      </c>
      <c r="AN8">
        <f t="shared" si="8"/>
        <v>93.621881586725763</v>
      </c>
      <c r="AO8">
        <f t="shared" si="9"/>
        <v>-4.6810940793362876</v>
      </c>
      <c r="AP8">
        <f t="shared" si="10"/>
        <v>-17.826777473662684</v>
      </c>
      <c r="AQ8">
        <f t="shared" si="11"/>
        <v>-46.335211982221324</v>
      </c>
      <c r="AR8">
        <f t="shared" si="12"/>
        <v>24.778798051505472</v>
      </c>
      <c r="AS8">
        <f t="shared" si="13"/>
        <v>-5.0272936869683367</v>
      </c>
      <c r="AT8">
        <f t="shared" si="14"/>
        <v>2.703421748858255</v>
      </c>
      <c r="AU8">
        <f t="shared" si="15"/>
        <v>22.454926113395388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131.29389443078384</v>
      </c>
      <c r="P9">
        <f t="shared" si="30"/>
        <v>6.5646947215391922</v>
      </c>
      <c r="Q9" s="5">
        <f t="shared" si="31"/>
        <v>25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122.66833381822005</v>
      </c>
      <c r="AF9">
        <f t="shared" si="2"/>
        <v>-6.1334166909110026</v>
      </c>
      <c r="AG9">
        <f t="shared" si="3"/>
        <v>-23.357585352700642</v>
      </c>
      <c r="AH9">
        <f t="shared" si="4"/>
        <v>-62.176497151478799</v>
      </c>
      <c r="AI9">
        <f t="shared" si="5"/>
        <v>31.000834623129606</v>
      </c>
      <c r="AJ9">
        <f t="shared" si="6"/>
        <v>-4.286494684127895</v>
      </c>
      <c r="AK9">
        <f t="shared" si="32"/>
        <v>3.8176421569920871</v>
      </c>
      <c r="AL9">
        <f t="shared" si="7"/>
        <v>30.531982095993797</v>
      </c>
      <c r="AN9">
        <f t="shared" si="8"/>
        <v>86.23296524527818</v>
      </c>
      <c r="AO9">
        <f t="shared" si="9"/>
        <v>-4.3116482622639092</v>
      </c>
      <c r="AP9">
        <f t="shared" si="10"/>
        <v>-16.419835366133285</v>
      </c>
      <c r="AQ9">
        <f t="shared" si="11"/>
        <v>-43.7086210519657</v>
      </c>
      <c r="AR9">
        <f t="shared" si="12"/>
        <v>21.792860564915287</v>
      </c>
      <c r="AS9">
        <f t="shared" si="13"/>
        <v>-3.0133053544872386</v>
      </c>
      <c r="AT9">
        <f t="shared" si="14"/>
        <v>2.6837130104877165</v>
      </c>
      <c r="AU9">
        <f t="shared" si="15"/>
        <v>21.463268220915765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131.29389443078384</v>
      </c>
      <c r="P10">
        <f t="shared" si="30"/>
        <v>6.5646947215391922</v>
      </c>
      <c r="Q10" s="5">
        <f t="shared" si="31"/>
        <v>25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121.27569445390851</v>
      </c>
      <c r="AF10">
        <f t="shared" si="2"/>
        <v>-6.0637847226954262</v>
      </c>
      <c r="AG10">
        <f t="shared" si="3"/>
        <v>-23.092409395671336</v>
      </c>
      <c r="AH10">
        <f t="shared" si="4"/>
        <v>-63.200207004606121</v>
      </c>
      <c r="AI10">
        <f t="shared" si="5"/>
        <v>28.919293330935623</v>
      </c>
      <c r="AJ10">
        <f t="shared" si="6"/>
        <v>-2.8720833835367046</v>
      </c>
      <c r="AK10">
        <f t="shared" si="32"/>
        <v>0.74888027224732545</v>
      </c>
      <c r="AL10">
        <f t="shared" si="7"/>
        <v>26.796090219646246</v>
      </c>
      <c r="AN10">
        <f t="shared" si="8"/>
        <v>80.863105751562657</v>
      </c>
      <c r="AO10">
        <f t="shared" si="9"/>
        <v>-4.0431552875781334</v>
      </c>
      <c r="AP10">
        <f t="shared" si="10"/>
        <v>-15.39734694102483</v>
      </c>
      <c r="AQ10">
        <f t="shared" si="11"/>
        <v>-42.140059849143256</v>
      </c>
      <c r="AR10">
        <f t="shared" si="12"/>
        <v>19.282543673816431</v>
      </c>
      <c r="AS10">
        <f t="shared" si="13"/>
        <v>-1.9150216654376744</v>
      </c>
      <c r="AT10">
        <f t="shared" si="14"/>
        <v>0.49933158431023822</v>
      </c>
      <c r="AU10">
        <f t="shared" si="15"/>
        <v>17.866853592688994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1.0225154056797692E-13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131.29389443078384</v>
      </c>
      <c r="P11">
        <f t="shared" si="30"/>
        <v>6.5646947215391922</v>
      </c>
      <c r="Q11" s="5">
        <f t="shared" si="31"/>
        <v>25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119.89450254837017</v>
      </c>
      <c r="AF11">
        <f t="shared" si="2"/>
        <v>-5.9947251274185094</v>
      </c>
      <c r="AG11">
        <f t="shared" si="3"/>
        <v>-22.829413178001349</v>
      </c>
      <c r="AH11">
        <f t="shared" si="4"/>
        <v>-64.144247426544183</v>
      </c>
      <c r="AI11">
        <f t="shared" si="5"/>
        <v>26.926116816406136</v>
      </c>
      <c r="AJ11">
        <f t="shared" si="6"/>
        <v>-2.1636194531059232</v>
      </c>
      <c r="AK11">
        <f t="shared" si="32"/>
        <v>0.28114904627438481</v>
      </c>
      <c r="AL11">
        <f t="shared" si="7"/>
        <v>25.043646409574599</v>
      </c>
      <c r="AN11">
        <f t="shared" si="8"/>
        <v>76.041250985439845</v>
      </c>
      <c r="AO11">
        <f t="shared" si="9"/>
        <v>-3.8020625492719931</v>
      </c>
      <c r="AP11">
        <f t="shared" si="10"/>
        <v>-14.479205471646599</v>
      </c>
      <c r="AQ11">
        <f t="shared" si="11"/>
        <v>-40.682505987846945</v>
      </c>
      <c r="AR11">
        <f t="shared" si="12"/>
        <v>17.077476976674316</v>
      </c>
      <c r="AS11">
        <f t="shared" si="13"/>
        <v>-1.3722424829631534</v>
      </c>
      <c r="AT11">
        <f t="shared" si="14"/>
        <v>0.17831447428911459</v>
      </c>
      <c r="AU11">
        <f t="shared" si="15"/>
        <v>15.883548968000277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131.29389443078384</v>
      </c>
      <c r="P12">
        <f t="shared" si="30"/>
        <v>6.5646947215391922</v>
      </c>
      <c r="Q12" s="5">
        <f t="shared" si="31"/>
        <v>25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118.52352929379499</v>
      </c>
      <c r="AF12">
        <f t="shared" si="2"/>
        <v>-5.9261764646897506</v>
      </c>
      <c r="AG12">
        <f t="shared" si="3"/>
        <v>-22.568362719311143</v>
      </c>
      <c r="AH12">
        <f t="shared" si="4"/>
        <v>-65.512653820383349</v>
      </c>
      <c r="AI12">
        <f t="shared" si="5"/>
        <v>24.516336289410759</v>
      </c>
      <c r="AJ12">
        <f t="shared" si="6"/>
        <v>-2.0289337374030296</v>
      </c>
      <c r="AK12">
        <f t="shared" si="32"/>
        <v>3.7081663244377503</v>
      </c>
      <c r="AL12">
        <f t="shared" si="7"/>
        <v>26.195568876445481</v>
      </c>
      <c r="AN12">
        <f t="shared" si="8"/>
        <v>70.253955334050488</v>
      </c>
      <c r="AO12">
        <f t="shared" si="9"/>
        <v>-3.5126977667025248</v>
      </c>
      <c r="AP12">
        <f t="shared" si="10"/>
        <v>-13.377231979946963</v>
      </c>
      <c r="AQ12">
        <f t="shared" si="11"/>
        <v>-38.832146517537737</v>
      </c>
      <c r="AR12">
        <f t="shared" si="12"/>
        <v>14.53187906986326</v>
      </c>
      <c r="AS12">
        <f t="shared" si="13"/>
        <v>-1.2026356370972739</v>
      </c>
      <c r="AT12">
        <f t="shared" si="14"/>
        <v>2.1979884743604106</v>
      </c>
      <c r="AU12">
        <f t="shared" si="15"/>
        <v>15.527231907126398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131.29389443078384</v>
      </c>
      <c r="P13">
        <f t="shared" si="30"/>
        <v>6.5646947215391922</v>
      </c>
      <c r="Q13" s="5">
        <f t="shared" si="31"/>
        <v>25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117.16254754866728</v>
      </c>
      <c r="AF13">
        <f t="shared" si="2"/>
        <v>-5.8581273774333642</v>
      </c>
      <c r="AG13">
        <f t="shared" si="3"/>
        <v>-22.309214769014567</v>
      </c>
      <c r="AH13">
        <f t="shared" si="4"/>
        <v>-66.928646206938254</v>
      </c>
      <c r="AI13">
        <f t="shared" si="5"/>
        <v>22.066559195281087</v>
      </c>
      <c r="AJ13">
        <f t="shared" si="6"/>
        <v>8.0870390296496453E-2</v>
      </c>
      <c r="AK13">
        <f t="shared" si="32"/>
        <v>12.41207449035972</v>
      </c>
      <c r="AL13">
        <f t="shared" si="7"/>
        <v>34.559504075937305</v>
      </c>
      <c r="AN13">
        <f t="shared" si="8"/>
        <v>62.910810178683356</v>
      </c>
      <c r="AO13">
        <f t="shared" si="9"/>
        <v>-3.1455405089341681</v>
      </c>
      <c r="AP13">
        <f t="shared" si="10"/>
        <v>-11.979005278849618</v>
      </c>
      <c r="AQ13">
        <f t="shared" si="11"/>
        <v>-35.937553809949087</v>
      </c>
      <c r="AR13">
        <f t="shared" si="12"/>
        <v>11.848710580950485</v>
      </c>
      <c r="AS13">
        <f t="shared" si="13"/>
        <v>4.3423618549311725E-2</v>
      </c>
      <c r="AT13">
        <f t="shared" si="14"/>
        <v>6.6647036832512141</v>
      </c>
      <c r="AU13">
        <f t="shared" si="15"/>
        <v>18.556837882751012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131.29389443078384</v>
      </c>
      <c r="P14">
        <f t="shared" si="30"/>
        <v>6.5646947215391922</v>
      </c>
      <c r="Q14" s="5">
        <f t="shared" si="31"/>
        <v>25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115.81063703151462</v>
      </c>
      <c r="AF14">
        <f t="shared" si="2"/>
        <v>-5.7905318515757305</v>
      </c>
      <c r="AG14">
        <f t="shared" si="3"/>
        <v>-22.05179409400645</v>
      </c>
      <c r="AH14">
        <f t="shared" si="4"/>
        <v>-68.657054635937698</v>
      </c>
      <c r="AI14">
        <f t="shared" si="5"/>
        <v>19.31125644999473</v>
      </c>
      <c r="AJ14">
        <f t="shared" si="6"/>
        <v>1.7832176326633089</v>
      </c>
      <c r="AK14">
        <f t="shared" si="32"/>
        <v>12.316511513648312</v>
      </c>
      <c r="AL14">
        <f t="shared" si="7"/>
        <v>33.410985596306347</v>
      </c>
      <c r="AN14">
        <f t="shared" si="8"/>
        <v>57.283176062921761</v>
      </c>
      <c r="AO14">
        <f t="shared" si="9"/>
        <v>-2.8641588031460881</v>
      </c>
      <c r="AP14">
        <f t="shared" si="10"/>
        <v>-10.907433340916052</v>
      </c>
      <c r="AQ14">
        <f t="shared" si="11"/>
        <v>-33.959697049260086</v>
      </c>
      <c r="AR14">
        <f t="shared" si="12"/>
        <v>9.5518868695995298</v>
      </c>
      <c r="AS14">
        <f t="shared" si="13"/>
        <v>0.88202925248189468</v>
      </c>
      <c r="AT14">
        <f t="shared" si="14"/>
        <v>6.0920906369363061</v>
      </c>
      <c r="AU14">
        <f t="shared" si="15"/>
        <v>16.526006759017729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131.29389443078384</v>
      </c>
      <c r="P15">
        <f t="shared" si="30"/>
        <v>6.5646947215391922</v>
      </c>
      <c r="Q15" s="5">
        <f t="shared" si="31"/>
        <v>25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114.46541437265191</v>
      </c>
      <c r="AF15">
        <f t="shared" si="2"/>
        <v>-5.7232707186325955</v>
      </c>
      <c r="AG15">
        <f t="shared" si="3"/>
        <v>-21.79564687088255</v>
      </c>
      <c r="AH15">
        <f t="shared" si="4"/>
        <v>-71.258564367666125</v>
      </c>
      <c r="AI15">
        <f t="shared" si="5"/>
        <v>15.687932415470641</v>
      </c>
      <c r="AJ15">
        <f t="shared" si="6"/>
        <v>3.4855440890090321</v>
      </c>
      <c r="AK15">
        <f t="shared" si="32"/>
        <v>12.102228972547511</v>
      </c>
      <c r="AL15">
        <f t="shared" si="7"/>
        <v>31.275705477027184</v>
      </c>
      <c r="AN15">
        <f t="shared" si="8"/>
        <v>52.154896836849851</v>
      </c>
      <c r="AO15">
        <f t="shared" si="9"/>
        <v>-2.6077448418424924</v>
      </c>
      <c r="AP15">
        <f t="shared" si="10"/>
        <v>-9.930944820961404</v>
      </c>
      <c r="AQ15">
        <f t="shared" si="11"/>
        <v>-32.468174720779189</v>
      </c>
      <c r="AR15">
        <f t="shared" si="12"/>
        <v>7.1480324532667661</v>
      </c>
      <c r="AS15">
        <f t="shared" si="13"/>
        <v>1.5881495155447645</v>
      </c>
      <c r="AT15">
        <f t="shared" si="14"/>
        <v>5.5142464387038022</v>
      </c>
      <c r="AU15">
        <f t="shared" si="15"/>
        <v>14.250428407515333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131.29389443078384</v>
      </c>
      <c r="P16">
        <f t="shared" si="30"/>
        <v>6.5646947215391922</v>
      </c>
      <c r="Q16" s="5">
        <f t="shared" si="31"/>
        <v>25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113.12563676031505</v>
      </c>
      <c r="AF16">
        <f t="shared" si="2"/>
        <v>-5.6562818380157527</v>
      </c>
      <c r="AG16">
        <f t="shared" si="3"/>
        <v>-21.540536452735275</v>
      </c>
      <c r="AH16">
        <f t="shared" si="4"/>
        <v>-74.307898876899884</v>
      </c>
      <c r="AI16">
        <f t="shared" si="5"/>
        <v>11.620919592664137</v>
      </c>
      <c r="AJ16">
        <f t="shared" si="6"/>
        <v>4.9659145313259856</v>
      </c>
      <c r="AK16">
        <f t="shared" si="32"/>
        <v>11.769145675096476</v>
      </c>
      <c r="AL16">
        <f t="shared" si="7"/>
        <v>28.355979799086597</v>
      </c>
      <c r="AN16">
        <f t="shared" si="8"/>
        <v>47.481454004429388</v>
      </c>
      <c r="AO16">
        <f t="shared" si="9"/>
        <v>-2.3740727002214697</v>
      </c>
      <c r="AP16">
        <f t="shared" si="10"/>
        <v>-9.0410628404089461</v>
      </c>
      <c r="AQ16">
        <f t="shared" si="11"/>
        <v>-31.188748931993072</v>
      </c>
      <c r="AR16">
        <f t="shared" si="12"/>
        <v>4.8775695318059036</v>
      </c>
      <c r="AS16">
        <f t="shared" si="13"/>
        <v>2.0843095266606979</v>
      </c>
      <c r="AT16">
        <f t="shared" si="14"/>
        <v>4.9397834571089678</v>
      </c>
      <c r="AU16">
        <f t="shared" si="15"/>
        <v>11.90166251557557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131.29389443078384</v>
      </c>
      <c r="P17">
        <f t="shared" si="30"/>
        <v>6.5646947215391922</v>
      </c>
      <c r="Q17" s="5">
        <f t="shared" si="31"/>
        <v>25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111.7912532437271</v>
      </c>
      <c r="AF17">
        <f t="shared" si="2"/>
        <v>-5.5895626621863546</v>
      </c>
      <c r="AG17">
        <f t="shared" si="3"/>
        <v>-21.286453137899294</v>
      </c>
      <c r="AH17">
        <f t="shared" si="4"/>
        <v>-77.355900617260971</v>
      </c>
      <c r="AI17">
        <f t="shared" si="5"/>
        <v>7.5593368263804734</v>
      </c>
      <c r="AJ17">
        <f t="shared" si="6"/>
        <v>6.3007104096726181</v>
      </c>
      <c r="AK17">
        <f t="shared" si="32"/>
        <v>11.332795154050562</v>
      </c>
      <c r="AL17">
        <f t="shared" si="7"/>
        <v>25.192842390103653</v>
      </c>
      <c r="AN17">
        <f t="shared" si="8"/>
        <v>43.222806717089405</v>
      </c>
      <c r="AO17">
        <f t="shared" si="9"/>
        <v>-2.1611403358544701</v>
      </c>
      <c r="AP17">
        <f t="shared" si="10"/>
        <v>-8.230163120775547</v>
      </c>
      <c r="AQ17">
        <f t="shared" si="11"/>
        <v>-29.908772321539949</v>
      </c>
      <c r="AR17">
        <f t="shared" si="12"/>
        <v>2.9227309389194387</v>
      </c>
      <c r="AS17">
        <f t="shared" si="13"/>
        <v>2.4360974612556654</v>
      </c>
      <c r="AT17">
        <f t="shared" si="14"/>
        <v>4.3816953499926958</v>
      </c>
      <c r="AU17">
        <f t="shared" si="15"/>
        <v>9.7405237501677995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131.29389443078384</v>
      </c>
      <c r="P18">
        <f t="shared" si="30"/>
        <v>6.5646947215391922</v>
      </c>
      <c r="Q18" s="5">
        <f t="shared" si="31"/>
        <v>25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110.46188476099798</v>
      </c>
      <c r="AF18">
        <f t="shared" si="2"/>
        <v>-5.5230942380498993</v>
      </c>
      <c r="AG18">
        <f t="shared" si="3"/>
        <v>-21.033324748248635</v>
      </c>
      <c r="AH18">
        <f t="shared" si="4"/>
        <v>-80.52771654332993</v>
      </c>
      <c r="AI18">
        <f t="shared" si="5"/>
        <v>3.3777492313695205</v>
      </c>
      <c r="AJ18">
        <f t="shared" si="6"/>
        <v>7.6639348619903842</v>
      </c>
      <c r="AK18">
        <f t="shared" si="32"/>
        <v>10.80334242127199</v>
      </c>
      <c r="AL18">
        <f t="shared" si="7"/>
        <v>21.845026514631897</v>
      </c>
      <c r="AN18">
        <f t="shared" si="8"/>
        <v>39.342300939085426</v>
      </c>
      <c r="AO18">
        <f t="shared" si="9"/>
        <v>-1.9671150469542713</v>
      </c>
      <c r="AP18">
        <f t="shared" si="10"/>
        <v>-7.4912662751096342</v>
      </c>
      <c r="AQ18">
        <f t="shared" si="11"/>
        <v>-28.680894455493366</v>
      </c>
      <c r="AR18">
        <f t="shared" si="12"/>
        <v>1.2030251615281562</v>
      </c>
      <c r="AS18">
        <f t="shared" si="13"/>
        <v>2.7296006434287619</v>
      </c>
      <c r="AT18">
        <f t="shared" si="14"/>
        <v>3.8477376119852336</v>
      </c>
      <c r="AU18">
        <f t="shared" si="15"/>
        <v>7.7803634169421523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131.29389443078384</v>
      </c>
      <c r="P19">
        <f t="shared" si="30"/>
        <v>6.5646947215391922</v>
      </c>
      <c r="Q19" s="5">
        <f t="shared" si="31"/>
        <v>25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109.13607140178645</v>
      </c>
      <c r="AF19">
        <f t="shared" si="2"/>
        <v>-5.4568035700893223</v>
      </c>
      <c r="AG19">
        <f t="shared" si="3"/>
        <v>-20.780873298590695</v>
      </c>
      <c r="AH19">
        <f t="shared" si="4"/>
        <v>-84.236404350910462</v>
      </c>
      <c r="AI19">
        <f t="shared" si="5"/>
        <v>-1.3380098178040214</v>
      </c>
      <c r="AJ19">
        <f t="shared" si="6"/>
        <v>8.7832827285482153</v>
      </c>
      <c r="AK19">
        <f t="shared" si="32"/>
        <v>10.178700392545096</v>
      </c>
      <c r="AL19">
        <f t="shared" si="7"/>
        <v>17.62397330328929</v>
      </c>
      <c r="AN19">
        <f t="shared" si="8"/>
        <v>35.806163489997694</v>
      </c>
      <c r="AO19">
        <f t="shared" si="9"/>
        <v>-1.7903081744998848</v>
      </c>
      <c r="AP19">
        <f t="shared" si="10"/>
        <v>-6.8179414673532603</v>
      </c>
      <c r="AQ19">
        <f t="shared" si="11"/>
        <v>-27.636897931703277</v>
      </c>
      <c r="AR19">
        <f t="shared" si="12"/>
        <v>-0.43898408355872515</v>
      </c>
      <c r="AS19">
        <f t="shared" si="13"/>
        <v>2.8816838769965334</v>
      </c>
      <c r="AT19">
        <f t="shared" si="14"/>
        <v>3.3395027481739423</v>
      </c>
      <c r="AU19">
        <f t="shared" si="15"/>
        <v>5.78220254161175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131.29389443078384</v>
      </c>
      <c r="P20">
        <f t="shared" si="30"/>
        <v>6.5646947215391922</v>
      </c>
      <c r="Q20" s="5">
        <f t="shared" si="31"/>
        <v>25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107.81417405153302</v>
      </c>
      <c r="AF20">
        <f t="shared" si="2"/>
        <v>-5.3907087025766511</v>
      </c>
      <c r="AG20">
        <f t="shared" si="3"/>
        <v>-20.529167506028056</v>
      </c>
      <c r="AH20">
        <f t="shared" si="4"/>
        <v>-87.794119153460812</v>
      </c>
      <c r="AI20">
        <f t="shared" si="5"/>
        <v>-5.8998213105325021</v>
      </c>
      <c r="AJ20">
        <f t="shared" si="6"/>
        <v>9.9296263494729935</v>
      </c>
      <c r="AK20">
        <f t="shared" si="32"/>
        <v>9.4759644277548674</v>
      </c>
      <c r="AL20">
        <f t="shared" si="7"/>
        <v>13.505769466695359</v>
      </c>
      <c r="AN20">
        <f t="shared" si="8"/>
        <v>32.584232894310865</v>
      </c>
      <c r="AO20">
        <f t="shared" si="9"/>
        <v>-1.6292116447155431</v>
      </c>
      <c r="AP20">
        <f t="shared" si="10"/>
        <v>-6.2044455752450816</v>
      </c>
      <c r="AQ20">
        <f t="shared" si="11"/>
        <v>-26.533654321554103</v>
      </c>
      <c r="AR20">
        <f t="shared" si="12"/>
        <v>-1.7830786472038636</v>
      </c>
      <c r="AS20">
        <f t="shared" si="13"/>
        <v>3.0009899938579849</v>
      </c>
      <c r="AT20">
        <f t="shared" si="14"/>
        <v>2.8638816234365003</v>
      </c>
      <c r="AU20">
        <f t="shared" si="15"/>
        <v>4.0817929700906213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131.29389443078384</v>
      </c>
      <c r="P21">
        <f t="shared" si="30"/>
        <v>6.5646947215391922</v>
      </c>
      <c r="Q21" s="5">
        <f t="shared" si="31"/>
        <v>25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106.49471249212318</v>
      </c>
      <c r="AF21">
        <f t="shared" si="2"/>
        <v>-5.3247356246061592</v>
      </c>
      <c r="AG21">
        <f t="shared" si="3"/>
        <v>-20.277925518514035</v>
      </c>
      <c r="AH21">
        <f t="shared" si="4"/>
        <v>-91.90062490747512</v>
      </c>
      <c r="AI21">
        <f t="shared" si="5"/>
        <v>-11.008573558472136</v>
      </c>
      <c r="AJ21">
        <f t="shared" si="6"/>
        <v>11.000459144976993</v>
      </c>
      <c r="AK21">
        <f t="shared" si="32"/>
        <v>8.6931463895910053</v>
      </c>
      <c r="AL21">
        <f t="shared" si="7"/>
        <v>8.6850319760958623</v>
      </c>
      <c r="AN21">
        <f t="shared" si="8"/>
        <v>29.64844042520134</v>
      </c>
      <c r="AO21">
        <f t="shared" si="9"/>
        <v>-1.4824220212600669</v>
      </c>
      <c r="AP21">
        <f t="shared" si="10"/>
        <v>-5.6454339620551712</v>
      </c>
      <c r="AQ21">
        <f t="shared" si="11"/>
        <v>-25.585403620950498</v>
      </c>
      <c r="AR21">
        <f t="shared" si="12"/>
        <v>-3.0648191790643962</v>
      </c>
      <c r="AS21">
        <f t="shared" si="13"/>
        <v>3.0625601025387517</v>
      </c>
      <c r="AT21">
        <f t="shared" si="14"/>
        <v>2.4201974615256741</v>
      </c>
      <c r="AU21">
        <f t="shared" si="15"/>
        <v>2.41793838500003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131.29389443078384</v>
      </c>
      <c r="P22">
        <f t="shared" si="30"/>
        <v>6.5646947215391922</v>
      </c>
      <c r="Q22" s="5">
        <f t="shared" si="31"/>
        <v>25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105.17692530131902</v>
      </c>
      <c r="AF22">
        <f t="shared" si="2"/>
        <v>-5.2588462650659515</v>
      </c>
      <c r="AG22">
        <f t="shared" si="3"/>
        <v>-20.027002351729063</v>
      </c>
      <c r="AH22">
        <f t="shared" si="4"/>
        <v>-96.287823199665155</v>
      </c>
      <c r="AI22">
        <f t="shared" si="5"/>
        <v>-16.39674651514116</v>
      </c>
      <c r="AJ22">
        <f t="shared" si="6"/>
        <v>-0.1523910197175784</v>
      </c>
      <c r="AK22">
        <f t="shared" si="32"/>
        <v>7.8354814012541381</v>
      </c>
      <c r="AL22">
        <f t="shared" si="7"/>
        <v>-8.7136561336045979</v>
      </c>
      <c r="AN22">
        <f t="shared" si="8"/>
        <v>26.973446765060284</v>
      </c>
      <c r="AO22">
        <f t="shared" si="9"/>
        <v>-1.3486723382530144</v>
      </c>
      <c r="AP22">
        <f t="shared" si="10"/>
        <v>-5.1360817047132912</v>
      </c>
      <c r="AQ22">
        <f t="shared" si="11"/>
        <v>-24.693766867200228</v>
      </c>
      <c r="AR22">
        <f t="shared" si="12"/>
        <v>-4.2050741451062486</v>
      </c>
      <c r="AS22">
        <f t="shared" si="13"/>
        <v>-3.9081871294956022E-2</v>
      </c>
      <c r="AT22">
        <f t="shared" si="14"/>
        <v>2.0094706120173864</v>
      </c>
      <c r="AU22">
        <f t="shared" si="15"/>
        <v>-2.2346854043838174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131.29389443078384</v>
      </c>
      <c r="P23">
        <f t="shared" si="30"/>
        <v>6.5646947215391922</v>
      </c>
      <c r="Q23" s="5">
        <f t="shared" si="31"/>
        <v>25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103.85988879911875</v>
      </c>
      <c r="AF23">
        <f t="shared" si="2"/>
        <v>-5.192994439955938</v>
      </c>
      <c r="AG23">
        <f t="shared" si="3"/>
        <v>-19.776222125445468</v>
      </c>
      <c r="AH23">
        <f t="shared" si="4"/>
        <v>-101.02040553261527</v>
      </c>
      <c r="AI23">
        <f t="shared" si="5"/>
        <v>-22.129733298897932</v>
      </c>
      <c r="AJ23">
        <f t="shared" si="6"/>
        <v>12.169760572809329</v>
      </c>
      <c r="AK23">
        <f t="shared" si="32"/>
        <v>7.7585658452380502</v>
      </c>
      <c r="AL23">
        <f t="shared" si="7"/>
        <v>-2.2014068808505529</v>
      </c>
      <c r="AN23">
        <f t="shared" si="8"/>
        <v>24.536126120338896</v>
      </c>
      <c r="AO23">
        <f t="shared" si="9"/>
        <v>-1.2268063060169447</v>
      </c>
      <c r="AP23">
        <f t="shared" si="10"/>
        <v>-4.671985362821645</v>
      </c>
      <c r="AQ23">
        <f t="shared" si="11"/>
        <v>-23.865319321399664</v>
      </c>
      <c r="AR23">
        <f t="shared" si="12"/>
        <v>-5.2279848698993616</v>
      </c>
      <c r="AS23">
        <f t="shared" si="13"/>
        <v>2.8750154050936265</v>
      </c>
      <c r="AT23">
        <f t="shared" si="14"/>
        <v>1.8329034653590903</v>
      </c>
      <c r="AU23">
        <f t="shared" si="15"/>
        <v>-0.52006599944664422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1316.4482449807142</v>
      </c>
      <c r="AO25" s="6">
        <f t="shared" si="33"/>
        <v>-164.29283307212364</v>
      </c>
      <c r="AP25" s="6">
        <f t="shared" si="33"/>
        <v>-425.66821474983459</v>
      </c>
      <c r="AQ25" s="6">
        <f t="shared" si="33"/>
        <v>-747.13829685669555</v>
      </c>
      <c r="AR25" s="6">
        <f t="shared" si="33"/>
        <v>-20.651099697940129</v>
      </c>
      <c r="AS25" s="6">
        <f t="shared" si="33"/>
        <v>-34.767247894524857</v>
      </c>
      <c r="AT25" s="6">
        <f t="shared" si="33"/>
        <v>55.418347592465089</v>
      </c>
      <c r="AU25" s="7">
        <f t="shared" si="33"/>
        <v>1.0225154056797692E-13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237.51445059809805</v>
      </c>
      <c r="K3">
        <v>1</v>
      </c>
      <c r="L3" s="2">
        <v>0</v>
      </c>
      <c r="O3">
        <f>$C$3</f>
        <v>237.51445059809805</v>
      </c>
      <c r="P3">
        <f>O3*B5</f>
        <v>190.01156047847846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237.51445059809805</v>
      </c>
      <c r="AF3">
        <f t="shared" ref="AF3:AF23" si="3">-$Z3*P3</f>
        <v>-190.01156047847846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-152.49710988038041</v>
      </c>
      <c r="AJ3">
        <f t="shared" ref="AJ3:AJ23" si="7">AB3-AC3</f>
        <v>0</v>
      </c>
      <c r="AL3">
        <f t="shared" ref="AL3:AL23" si="8">SUM(AI3:AK3)</f>
        <v>-152.49710988038041</v>
      </c>
      <c r="AN3">
        <f t="shared" ref="AN3:AN23" si="9">AE3*$K3</f>
        <v>237.51445059809805</v>
      </c>
      <c r="AO3">
        <f t="shared" ref="AO3:AO23" si="10">AF3*$K3</f>
        <v>-190.01156047847846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-152.49710988038041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-152.49710988038041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237.51445059809805</v>
      </c>
      <c r="P5">
        <f t="shared" ref="P5:P23" si="31">O5*$C$5</f>
        <v>11.875722529904904</v>
      </c>
      <c r="Q5" s="5">
        <f t="shared" ref="Q5:Q23" si="32">$C$8</f>
        <v>25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232.07796790941481</v>
      </c>
      <c r="AF5">
        <f t="shared" si="3"/>
        <v>-11.603898395470742</v>
      </c>
      <c r="AG5">
        <f t="shared" si="4"/>
        <v>-24.427773481256263</v>
      </c>
      <c r="AH5">
        <f t="shared" si="5"/>
        <v>-76.054536487476</v>
      </c>
      <c r="AI5">
        <f t="shared" si="6"/>
        <v>119.99175954521182</v>
      </c>
      <c r="AJ5">
        <f t="shared" si="7"/>
        <v>-85.117654003518965</v>
      </c>
      <c r="AK5">
        <f t="shared" si="28"/>
        <v>16.277545447635752</v>
      </c>
      <c r="AL5">
        <f t="shared" si="8"/>
        <v>51.151650989328608</v>
      </c>
      <c r="AN5">
        <f t="shared" si="9"/>
        <v>209.84154989614683</v>
      </c>
      <c r="AO5">
        <f t="shared" si="10"/>
        <v>-10.492077494807344</v>
      </c>
      <c r="AP5">
        <f t="shared" si="11"/>
        <v>-22.087240309772042</v>
      </c>
      <c r="AQ5">
        <f t="shared" si="12"/>
        <v>-68.767414489747367</v>
      </c>
      <c r="AR5">
        <f t="shared" si="13"/>
        <v>108.4948176018201</v>
      </c>
      <c r="AS5">
        <f t="shared" si="14"/>
        <v>-76.962154574681634</v>
      </c>
      <c r="AT5">
        <f t="shared" si="15"/>
        <v>14.717921722625912</v>
      </c>
      <c r="AU5">
        <f t="shared" si="16"/>
        <v>46.250584749764379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237.51445059809805</v>
      </c>
      <c r="P6">
        <f t="shared" si="31"/>
        <v>11.875722529904904</v>
      </c>
      <c r="Q6" s="5">
        <f t="shared" si="32"/>
        <v>25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229.38221776886772</v>
      </c>
      <c r="AF6">
        <f t="shared" si="3"/>
        <v>-11.469110888443387</v>
      </c>
      <c r="AG6">
        <f t="shared" si="4"/>
        <v>-24.144027572980072</v>
      </c>
      <c r="AH6">
        <f t="shared" si="5"/>
        <v>-78.936346927254149</v>
      </c>
      <c r="AI6">
        <f t="shared" si="6"/>
        <v>114.83273238019011</v>
      </c>
      <c r="AJ6">
        <f t="shared" si="7"/>
        <v>-76.932978273855042</v>
      </c>
      <c r="AK6">
        <f t="shared" si="28"/>
        <v>21.671568474310359</v>
      </c>
      <c r="AL6">
        <f t="shared" si="8"/>
        <v>59.571322580645429</v>
      </c>
      <c r="AN6">
        <f t="shared" si="9"/>
        <v>196.64747465292905</v>
      </c>
      <c r="AO6">
        <f t="shared" si="10"/>
        <v>-9.8323737326464524</v>
      </c>
      <c r="AP6">
        <f t="shared" si="11"/>
        <v>-20.698474783085864</v>
      </c>
      <c r="AQ6">
        <f t="shared" si="12"/>
        <v>-67.67147616129985</v>
      </c>
      <c r="AR6">
        <f t="shared" si="13"/>
        <v>98.445149975896868</v>
      </c>
      <c r="AS6">
        <f t="shared" si="14"/>
        <v>-65.95400481447237</v>
      </c>
      <c r="AT6">
        <f t="shared" si="15"/>
        <v>18.578856084368908</v>
      </c>
      <c r="AU6">
        <f t="shared" si="16"/>
        <v>51.070001245793414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237.51445059809805</v>
      </c>
      <c r="P7">
        <f t="shared" si="31"/>
        <v>11.875722529904904</v>
      </c>
      <c r="Q7" s="5">
        <f t="shared" si="32"/>
        <v>25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226.69737919365932</v>
      </c>
      <c r="AF7">
        <f t="shared" si="3"/>
        <v>-11.334868959682968</v>
      </c>
      <c r="AG7">
        <f t="shared" si="4"/>
        <v>-23.861430180647993</v>
      </c>
      <c r="AH7">
        <f t="shared" si="5"/>
        <v>-82.314233204560963</v>
      </c>
      <c r="AI7">
        <f t="shared" si="6"/>
        <v>109.18684684876737</v>
      </c>
      <c r="AJ7">
        <f t="shared" si="7"/>
        <v>-69.045913960290136</v>
      </c>
      <c r="AK7">
        <f t="shared" si="28"/>
        <v>29.034288282150488</v>
      </c>
      <c r="AL7">
        <f t="shared" si="8"/>
        <v>69.175221170627722</v>
      </c>
      <c r="AN7">
        <f t="shared" si="9"/>
        <v>183.05150681805839</v>
      </c>
      <c r="AO7">
        <f t="shared" si="10"/>
        <v>-9.1525753409029207</v>
      </c>
      <c r="AP7">
        <f t="shared" si="11"/>
        <v>-19.267407346911572</v>
      </c>
      <c r="AQ7">
        <f t="shared" si="12"/>
        <v>-66.466337080130572</v>
      </c>
      <c r="AR7">
        <f t="shared" si="13"/>
        <v>88.165187050113303</v>
      </c>
      <c r="AS7">
        <f t="shared" si="14"/>
        <v>-55.752557153579268</v>
      </c>
      <c r="AT7">
        <f t="shared" si="15"/>
        <v>23.444339049448509</v>
      </c>
      <c r="AU7">
        <f t="shared" si="16"/>
        <v>55.856968945982544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237.51445059809805</v>
      </c>
      <c r="P8">
        <f t="shared" si="31"/>
        <v>11.875722529904904</v>
      </c>
      <c r="Q8" s="5">
        <f t="shared" si="32"/>
        <v>25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224.02335008131377</v>
      </c>
      <c r="AF8">
        <f t="shared" si="3"/>
        <v>-11.201167504065689</v>
      </c>
      <c r="AG8">
        <f t="shared" si="4"/>
        <v>-23.57997055728487</v>
      </c>
      <c r="AH8">
        <f t="shared" si="5"/>
        <v>-85.69064311327908</v>
      </c>
      <c r="AI8">
        <f t="shared" si="6"/>
        <v>103.55156890668412</v>
      </c>
      <c r="AJ8">
        <f t="shared" si="7"/>
        <v>-61.483076550391388</v>
      </c>
      <c r="AK8">
        <f t="shared" si="28"/>
        <v>37.649134121415329</v>
      </c>
      <c r="AL8">
        <f t="shared" si="8"/>
        <v>79.717626477708066</v>
      </c>
      <c r="AN8">
        <f t="shared" si="9"/>
        <v>169.04243199495548</v>
      </c>
      <c r="AO8">
        <f t="shared" si="10"/>
        <v>-8.452121599747775</v>
      </c>
      <c r="AP8">
        <f t="shared" si="11"/>
        <v>-17.792857610271771</v>
      </c>
      <c r="AQ8">
        <f t="shared" si="12"/>
        <v>-64.660021849609564</v>
      </c>
      <c r="AR8">
        <f t="shared" si="13"/>
        <v>78.137430935326378</v>
      </c>
      <c r="AS8">
        <f t="shared" si="14"/>
        <v>-46.393595948090862</v>
      </c>
      <c r="AT8">
        <f t="shared" si="15"/>
        <v>28.409097498444954</v>
      </c>
      <c r="AU8">
        <f t="shared" si="16"/>
        <v>60.152932485680481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237.51445059809805</v>
      </c>
      <c r="P9">
        <f t="shared" si="31"/>
        <v>11.875722529904904</v>
      </c>
      <c r="Q9" s="5">
        <f t="shared" si="32"/>
        <v>25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221.35937081323806</v>
      </c>
      <c r="AF9">
        <f t="shared" si="3"/>
        <v>-11.067968540661905</v>
      </c>
      <c r="AG9">
        <f t="shared" si="4"/>
        <v>-23.299568747903653</v>
      </c>
      <c r="AH9">
        <f t="shared" si="5"/>
        <v>-89.204207616736525</v>
      </c>
      <c r="AI9">
        <f t="shared" si="6"/>
        <v>97.787625907935976</v>
      </c>
      <c r="AJ9">
        <f t="shared" si="7"/>
        <v>-53.780800130151874</v>
      </c>
      <c r="AK9">
        <f t="shared" si="28"/>
        <v>43.748588480411343</v>
      </c>
      <c r="AL9">
        <f t="shared" si="8"/>
        <v>87.755414258195444</v>
      </c>
      <c r="AN9">
        <f t="shared" si="9"/>
        <v>155.61045247701387</v>
      </c>
      <c r="AO9">
        <f t="shared" si="10"/>
        <v>-7.780522623850695</v>
      </c>
      <c r="AP9">
        <f t="shared" si="11"/>
        <v>-16.37905105196365</v>
      </c>
      <c r="AQ9">
        <f t="shared" si="12"/>
        <v>-62.708468401843319</v>
      </c>
      <c r="AR9">
        <f t="shared" si="13"/>
        <v>68.742410399356203</v>
      </c>
      <c r="AS9">
        <f t="shared" si="14"/>
        <v>-37.806642709919977</v>
      </c>
      <c r="AT9">
        <f t="shared" si="15"/>
        <v>30.754232918430208</v>
      </c>
      <c r="AU9">
        <f t="shared" si="16"/>
        <v>61.69000060786643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237.51445059809805</v>
      </c>
      <c r="P10">
        <f t="shared" si="31"/>
        <v>11.875722529904904</v>
      </c>
      <c r="Q10" s="5">
        <f t="shared" si="32"/>
        <v>25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218.70251581166136</v>
      </c>
      <c r="AF10">
        <f t="shared" si="3"/>
        <v>-10.935125790583069</v>
      </c>
      <c r="AG10">
        <f t="shared" si="4"/>
        <v>-23.019916815685811</v>
      </c>
      <c r="AH10">
        <f t="shared" si="5"/>
        <v>-93.31248947761685</v>
      </c>
      <c r="AI10">
        <f t="shared" si="6"/>
        <v>91.434983727775631</v>
      </c>
      <c r="AJ10">
        <f t="shared" si="7"/>
        <v>-45.015068321031492</v>
      </c>
      <c r="AK10">
        <f t="shared" si="28"/>
        <v>35.147662580262356</v>
      </c>
      <c r="AL10">
        <f t="shared" si="8"/>
        <v>81.567577987006501</v>
      </c>
      <c r="AN10">
        <f t="shared" si="9"/>
        <v>145.82447656840623</v>
      </c>
      <c r="AO10">
        <f t="shared" si="10"/>
        <v>-7.2912238284203115</v>
      </c>
      <c r="AP10">
        <f t="shared" si="11"/>
        <v>-15.349010997141194</v>
      </c>
      <c r="AQ10">
        <f t="shared" si="12"/>
        <v>-62.21805398473996</v>
      </c>
      <c r="AR10">
        <f t="shared" si="13"/>
        <v>60.966187758104766</v>
      </c>
      <c r="AS10">
        <f t="shared" si="14"/>
        <v>-30.014738290703512</v>
      </c>
      <c r="AT10">
        <f t="shared" si="15"/>
        <v>23.435439136802227</v>
      </c>
      <c r="AU10">
        <f t="shared" si="16"/>
        <v>54.386888604203484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-5.5422333389287814E-13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237.51445059809805</v>
      </c>
      <c r="P11">
        <f t="shared" si="31"/>
        <v>11.875722529904904</v>
      </c>
      <c r="Q11" s="5">
        <f t="shared" si="32"/>
        <v>25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216.05350827059954</v>
      </c>
      <c r="AF11">
        <f t="shared" si="3"/>
        <v>-10.802675413529977</v>
      </c>
      <c r="AG11">
        <f t="shared" si="4"/>
        <v>-22.741090881685665</v>
      </c>
      <c r="AH11">
        <f t="shared" si="5"/>
        <v>-97.253531686569517</v>
      </c>
      <c r="AI11">
        <f t="shared" si="6"/>
        <v>85.256210288814373</v>
      </c>
      <c r="AJ11">
        <f t="shared" si="7"/>
        <v>-38.807920913388386</v>
      </c>
      <c r="AK11">
        <f t="shared" si="28"/>
        <v>35.385976391553406</v>
      </c>
      <c r="AL11">
        <f t="shared" si="8"/>
        <v>81.834265766979399</v>
      </c>
      <c r="AN11">
        <f t="shared" si="9"/>
        <v>137.02862683016986</v>
      </c>
      <c r="AO11">
        <f t="shared" si="10"/>
        <v>-6.8514313415084924</v>
      </c>
      <c r="AP11">
        <f t="shared" si="11"/>
        <v>-14.423188408653726</v>
      </c>
      <c r="AQ11">
        <f t="shared" si="12"/>
        <v>-61.681562165165268</v>
      </c>
      <c r="AR11">
        <f t="shared" si="13"/>
        <v>54.072444914842357</v>
      </c>
      <c r="AS11">
        <f t="shared" si="14"/>
        <v>-24.61332914916191</v>
      </c>
      <c r="AT11">
        <f t="shared" si="15"/>
        <v>22.443013273852063</v>
      </c>
      <c r="AU11">
        <f t="shared" si="16"/>
        <v>51.902129039532518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237.51445059809805</v>
      </c>
      <c r="P12">
        <f t="shared" si="31"/>
        <v>11.875722529904904</v>
      </c>
      <c r="Q12" s="5">
        <f t="shared" si="32"/>
        <v>25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213.40938191665248</v>
      </c>
      <c r="AF12">
        <f t="shared" si="3"/>
        <v>-10.670469095832624</v>
      </c>
      <c r="AG12">
        <f t="shared" si="4"/>
        <v>-22.462778725594877</v>
      </c>
      <c r="AH12">
        <f t="shared" si="5"/>
        <v>-101.80249454786347</v>
      </c>
      <c r="AI12">
        <f t="shared" si="6"/>
        <v>78.473639547361486</v>
      </c>
      <c r="AJ12">
        <f t="shared" si="7"/>
        <v>-34.085468009241708</v>
      </c>
      <c r="AK12">
        <f t="shared" si="28"/>
        <v>50.825678100556409</v>
      </c>
      <c r="AL12">
        <f t="shared" si="8"/>
        <v>95.21384963867618</v>
      </c>
      <c r="AN12">
        <f t="shared" si="9"/>
        <v>126.49685066224853</v>
      </c>
      <c r="AO12">
        <f t="shared" si="10"/>
        <v>-6.3248425331124265</v>
      </c>
      <c r="AP12">
        <f t="shared" si="11"/>
        <v>-13.31464783971143</v>
      </c>
      <c r="AQ12">
        <f t="shared" si="12"/>
        <v>-60.342684254129324</v>
      </c>
      <c r="AR12">
        <f t="shared" si="13"/>
        <v>46.514676035295345</v>
      </c>
      <c r="AS12">
        <f t="shared" si="14"/>
        <v>-20.203911926429946</v>
      </c>
      <c r="AT12">
        <f t="shared" si="15"/>
        <v>30.126549052115116</v>
      </c>
      <c r="AU12">
        <f t="shared" si="16"/>
        <v>56.437313160980509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237.51445059809805</v>
      </c>
      <c r="P13">
        <f t="shared" si="31"/>
        <v>11.875722529904904</v>
      </c>
      <c r="Q13" s="5">
        <f t="shared" si="32"/>
        <v>25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210.76861090271132</v>
      </c>
      <c r="AF13">
        <f t="shared" si="3"/>
        <v>-10.538430545135567</v>
      </c>
      <c r="AG13">
        <f t="shared" si="4"/>
        <v>-22.184819741700284</v>
      </c>
      <c r="AH13">
        <f t="shared" si="5"/>
        <v>-106.66239327728707</v>
      </c>
      <c r="AI13">
        <f t="shared" si="6"/>
        <v>71.382967338588401</v>
      </c>
      <c r="AJ13">
        <f t="shared" si="7"/>
        <v>-29.897854423570834</v>
      </c>
      <c r="AK13">
        <f t="shared" si="28"/>
        <v>78.720650746769294</v>
      </c>
      <c r="AL13">
        <f t="shared" si="8"/>
        <v>120.20576366178686</v>
      </c>
      <c r="AN13">
        <f t="shared" si="9"/>
        <v>113.17288971219601</v>
      </c>
      <c r="AO13">
        <f t="shared" si="10"/>
        <v>-5.658644485609801</v>
      </c>
      <c r="AP13">
        <f t="shared" si="11"/>
        <v>-11.912210965186455</v>
      </c>
      <c r="AQ13">
        <f t="shared" si="12"/>
        <v>-57.272718262499126</v>
      </c>
      <c r="AR13">
        <f t="shared" si="13"/>
        <v>38.329315998900633</v>
      </c>
      <c r="AS13">
        <f t="shared" si="14"/>
        <v>-16.053749971678286</v>
      </c>
      <c r="AT13">
        <f t="shared" si="15"/>
        <v>42.269308920713755</v>
      </c>
      <c r="AU13">
        <f t="shared" si="16"/>
        <v>64.544874947936108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237.51445059809805</v>
      </c>
      <c r="P14">
        <f t="shared" si="31"/>
        <v>11.875722529904904</v>
      </c>
      <c r="Q14" s="5">
        <f t="shared" si="32"/>
        <v>25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208.12934422628342</v>
      </c>
      <c r="AF14">
        <f t="shared" si="3"/>
        <v>-10.406467211314173</v>
      </c>
      <c r="AG14">
        <f t="shared" si="4"/>
        <v>-21.907019099488643</v>
      </c>
      <c r="AH14">
        <f t="shared" si="5"/>
        <v>-111.90488958928201</v>
      </c>
      <c r="AI14">
        <f t="shared" si="6"/>
        <v>63.910968326198585</v>
      </c>
      <c r="AJ14">
        <f t="shared" si="7"/>
        <v>-22.637579138077626</v>
      </c>
      <c r="AK14">
        <f t="shared" si="28"/>
        <v>67.176591789020719</v>
      </c>
      <c r="AL14">
        <f t="shared" si="8"/>
        <v>108.44998097714168</v>
      </c>
      <c r="AN14">
        <f t="shared" si="9"/>
        <v>102.9465874186524</v>
      </c>
      <c r="AO14">
        <f t="shared" si="10"/>
        <v>-5.1473293709326207</v>
      </c>
      <c r="AP14">
        <f t="shared" si="11"/>
        <v>-10.835823584566855</v>
      </c>
      <c r="AQ14">
        <f t="shared" si="12"/>
        <v>-55.351284277110807</v>
      </c>
      <c r="AR14">
        <f t="shared" si="13"/>
        <v>31.612150186042108</v>
      </c>
      <c r="AS14">
        <f t="shared" si="14"/>
        <v>-11.197178986693171</v>
      </c>
      <c r="AT14">
        <f t="shared" si="15"/>
        <v>33.227418770784837</v>
      </c>
      <c r="AU14">
        <f t="shared" si="16"/>
        <v>53.642389970133777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237.51445059809805</v>
      </c>
      <c r="P15">
        <f t="shared" si="31"/>
        <v>11.875722529904904</v>
      </c>
      <c r="Q15" s="5">
        <f t="shared" si="32"/>
        <v>25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205.49047227083838</v>
      </c>
      <c r="AF15">
        <f t="shared" si="3"/>
        <v>-10.27452361354192</v>
      </c>
      <c r="AG15">
        <f t="shared" si="4"/>
        <v>-21.629260004326227</v>
      </c>
      <c r="AH15">
        <f t="shared" si="5"/>
        <v>-117.37780833506015</v>
      </c>
      <c r="AI15">
        <f t="shared" si="6"/>
        <v>56.208880317910072</v>
      </c>
      <c r="AJ15">
        <f t="shared" si="7"/>
        <v>-17.459892878914843</v>
      </c>
      <c r="AK15">
        <f t="shared" si="28"/>
        <v>68.899171576299977</v>
      </c>
      <c r="AL15">
        <f t="shared" si="8"/>
        <v>107.64815901529521</v>
      </c>
      <c r="AN15">
        <f t="shared" si="9"/>
        <v>93.629455158830211</v>
      </c>
      <c r="AO15">
        <f t="shared" si="10"/>
        <v>-4.6814727579415107</v>
      </c>
      <c r="AP15">
        <f t="shared" si="11"/>
        <v>-9.8551324901555244</v>
      </c>
      <c r="AQ15">
        <f t="shared" si="12"/>
        <v>-53.481896852445452</v>
      </c>
      <c r="AR15">
        <f t="shared" si="13"/>
        <v>25.610953058287713</v>
      </c>
      <c r="AS15">
        <f t="shared" si="14"/>
        <v>-7.9554065904802957</v>
      </c>
      <c r="AT15">
        <f t="shared" si="15"/>
        <v>31.393143556949244</v>
      </c>
      <c r="AU15">
        <f t="shared" si="16"/>
        <v>49.04869002475666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237.51445059809805</v>
      </c>
      <c r="P16">
        <f t="shared" si="31"/>
        <v>11.875722529904904</v>
      </c>
      <c r="Q16" s="5">
        <f t="shared" si="32"/>
        <v>25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202.60456407826669</v>
      </c>
      <c r="AF16">
        <f t="shared" si="3"/>
        <v>-10.130228203913337</v>
      </c>
      <c r="AG16">
        <f t="shared" si="4"/>
        <v>-21.325498676825465</v>
      </c>
      <c r="AH16">
        <f t="shared" si="5"/>
        <v>-174.9374549149905</v>
      </c>
      <c r="AI16">
        <f t="shared" si="6"/>
        <v>-3.7886177174626141</v>
      </c>
      <c r="AJ16">
        <f t="shared" si="7"/>
        <v>8.9040714104311292</v>
      </c>
      <c r="AK16">
        <f t="shared" si="28"/>
        <v>70.158614804112261</v>
      </c>
      <c r="AL16">
        <f t="shared" si="8"/>
        <v>75.274068497080776</v>
      </c>
      <c r="AN16">
        <f t="shared" si="9"/>
        <v>85.037835506305058</v>
      </c>
      <c r="AO16">
        <f t="shared" si="10"/>
        <v>-4.2518917753152534</v>
      </c>
      <c r="AP16">
        <f t="shared" si="11"/>
        <v>-8.9508064974748542</v>
      </c>
      <c r="AQ16">
        <f t="shared" si="12"/>
        <v>-73.425307976802841</v>
      </c>
      <c r="AR16">
        <f t="shared" si="13"/>
        <v>-1.590170743287902</v>
      </c>
      <c r="AS16">
        <f t="shared" si="14"/>
        <v>3.7372453250566169</v>
      </c>
      <c r="AT16">
        <f t="shared" si="15"/>
        <v>29.447198152740441</v>
      </c>
      <c r="AU16">
        <f t="shared" si="16"/>
        <v>31.594272734509154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237.51445059809805</v>
      </c>
      <c r="P17">
        <f t="shared" si="31"/>
        <v>11.875722529904904</v>
      </c>
      <c r="Q17" s="5">
        <f t="shared" si="32"/>
        <v>25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199.44251464669719</v>
      </c>
      <c r="AF17">
        <f t="shared" si="3"/>
        <v>-9.9721257323348595</v>
      </c>
      <c r="AG17">
        <f t="shared" si="4"/>
        <v>-20.992671618976249</v>
      </c>
      <c r="AH17">
        <f t="shared" si="5"/>
        <v>-239.14414216192077</v>
      </c>
      <c r="AI17">
        <f t="shared" si="6"/>
        <v>-70.666424866534697</v>
      </c>
      <c r="AJ17">
        <f t="shared" si="7"/>
        <v>33.861698225493797</v>
      </c>
      <c r="AK17">
        <f t="shared" si="28"/>
        <v>69.139645672155254</v>
      </c>
      <c r="AL17">
        <f t="shared" si="8"/>
        <v>32.334919031114353</v>
      </c>
      <c r="AN17">
        <f t="shared" si="9"/>
        <v>77.112162281159343</v>
      </c>
      <c r="AO17">
        <f t="shared" si="10"/>
        <v>-3.8556081140579677</v>
      </c>
      <c r="AP17">
        <f t="shared" si="11"/>
        <v>-8.1165758638031296</v>
      </c>
      <c r="AQ17">
        <f t="shared" si="12"/>
        <v>-92.462341500486403</v>
      </c>
      <c r="AR17">
        <f t="shared" si="13"/>
        <v>-27.32236319718815</v>
      </c>
      <c r="AS17">
        <f t="shared" si="14"/>
        <v>13.092237496631284</v>
      </c>
      <c r="AT17">
        <f t="shared" si="15"/>
        <v>26.732051521600606</v>
      </c>
      <c r="AU17">
        <f t="shared" si="16"/>
        <v>12.50192582104374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237.51445059809805</v>
      </c>
      <c r="P18">
        <f t="shared" si="31"/>
        <v>11.875722529904904</v>
      </c>
      <c r="Q18" s="5">
        <f t="shared" si="32"/>
        <v>25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196.00033628640983</v>
      </c>
      <c r="AF18">
        <f t="shared" si="3"/>
        <v>-9.8000168143204931</v>
      </c>
      <c r="AG18">
        <f t="shared" si="4"/>
        <v>-20.630359099504339</v>
      </c>
      <c r="AH18">
        <f t="shared" si="5"/>
        <v>-304.7716065642972</v>
      </c>
      <c r="AI18">
        <f t="shared" si="6"/>
        <v>-139.2016461917122</v>
      </c>
      <c r="AJ18">
        <f t="shared" si="7"/>
        <v>55.409034291012063</v>
      </c>
      <c r="AK18">
        <f t="shared" si="28"/>
        <v>65.962280312824433</v>
      </c>
      <c r="AL18">
        <f t="shared" si="8"/>
        <v>-17.830331587875705</v>
      </c>
      <c r="AN18">
        <f t="shared" si="9"/>
        <v>69.807827659523397</v>
      </c>
      <c r="AO18">
        <f t="shared" si="10"/>
        <v>-3.4903913829761701</v>
      </c>
      <c r="AP18">
        <f t="shared" si="11"/>
        <v>-7.3477453144152403</v>
      </c>
      <c r="AQ18">
        <f t="shared" si="12"/>
        <v>-108.5479963435742</v>
      </c>
      <c r="AR18">
        <f t="shared" si="13"/>
        <v>-49.578305381442213</v>
      </c>
      <c r="AS18">
        <f t="shared" si="14"/>
        <v>19.734580000492521</v>
      </c>
      <c r="AT18">
        <f t="shared" si="15"/>
        <v>23.493242834941494</v>
      </c>
      <c r="AU18">
        <f t="shared" si="16"/>
        <v>-6.3504825460081999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237.51445059809805</v>
      </c>
      <c r="P19">
        <f t="shared" si="31"/>
        <v>11.875722529904904</v>
      </c>
      <c r="Q19" s="5">
        <f t="shared" si="32"/>
        <v>25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192.26182587208285</v>
      </c>
      <c r="AF19">
        <f t="shared" si="3"/>
        <v>-9.6130912936041426</v>
      </c>
      <c r="AG19">
        <f t="shared" si="4"/>
        <v>-20.236855630040392</v>
      </c>
      <c r="AH19">
        <f t="shared" si="5"/>
        <v>-374.39975693780474</v>
      </c>
      <c r="AI19">
        <f t="shared" si="6"/>
        <v>-211.98787798936644</v>
      </c>
      <c r="AJ19">
        <f t="shared" si="7"/>
        <v>74.730367695782718</v>
      </c>
      <c r="AK19">
        <f t="shared" si="28"/>
        <v>60.917020129196274</v>
      </c>
      <c r="AL19">
        <f t="shared" si="8"/>
        <v>-76.340490164387447</v>
      </c>
      <c r="AN19">
        <f t="shared" si="9"/>
        <v>63.078671255419408</v>
      </c>
      <c r="AO19">
        <f t="shared" si="10"/>
        <v>-3.1539335627709706</v>
      </c>
      <c r="AP19">
        <f t="shared" si="11"/>
        <v>-6.6394561569388282</v>
      </c>
      <c r="AQ19">
        <f t="shared" si="12"/>
        <v>-122.83582078171631</v>
      </c>
      <c r="AR19">
        <f t="shared" si="13"/>
        <v>-69.550539246006707</v>
      </c>
      <c r="AS19">
        <f t="shared" si="14"/>
        <v>24.518087640628028</v>
      </c>
      <c r="AT19">
        <f t="shared" si="15"/>
        <v>19.986103165096871</v>
      </c>
      <c r="AU19">
        <f t="shared" si="16"/>
        <v>-25.046348440281808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237.51445059809805</v>
      </c>
      <c r="P20">
        <f t="shared" si="31"/>
        <v>11.875722529904904</v>
      </c>
      <c r="Q20" s="5">
        <f t="shared" si="32"/>
        <v>25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188.22029003042579</v>
      </c>
      <c r="AF20">
        <f t="shared" si="3"/>
        <v>-9.41101450152129</v>
      </c>
      <c r="AG20">
        <f t="shared" si="4"/>
        <v>-19.811456687841314</v>
      </c>
      <c r="AH20">
        <f t="shared" si="5"/>
        <v>-446.0607717973503</v>
      </c>
      <c r="AI20">
        <f t="shared" si="6"/>
        <v>-287.06295295628712</v>
      </c>
      <c r="AJ20">
        <f t="shared" si="7"/>
        <v>91.342799577616631</v>
      </c>
      <c r="AK20">
        <f t="shared" si="28"/>
        <v>54.193800054596089</v>
      </c>
      <c r="AL20">
        <f t="shared" si="8"/>
        <v>-141.52635332407439</v>
      </c>
      <c r="AN20">
        <f t="shared" si="9"/>
        <v>56.88504150534672</v>
      </c>
      <c r="AO20">
        <f t="shared" si="10"/>
        <v>-2.8442520752673364</v>
      </c>
      <c r="AP20">
        <f t="shared" si="11"/>
        <v>-5.9875347965251597</v>
      </c>
      <c r="AQ20">
        <f t="shared" si="12"/>
        <v>-134.81110624947783</v>
      </c>
      <c r="AR20">
        <f t="shared" si="13"/>
        <v>-86.757851615923599</v>
      </c>
      <c r="AS20">
        <f t="shared" si="14"/>
        <v>27.606157361394725</v>
      </c>
      <c r="AT20">
        <f t="shared" si="15"/>
        <v>16.378768542646615</v>
      </c>
      <c r="AU20">
        <f t="shared" si="16"/>
        <v>-42.772925711882266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237.51445059809805</v>
      </c>
      <c r="P21">
        <f t="shared" si="31"/>
        <v>11.875722529904904</v>
      </c>
      <c r="Q21" s="5">
        <f t="shared" si="32"/>
        <v>25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183.84172142344801</v>
      </c>
      <c r="AF21">
        <f t="shared" si="3"/>
        <v>-9.1920860711724011</v>
      </c>
      <c r="AG21">
        <f t="shared" si="4"/>
        <v>-19.350582770912062</v>
      </c>
      <c r="AH21">
        <f t="shared" si="5"/>
        <v>-525.51870010167875</v>
      </c>
      <c r="AI21">
        <f t="shared" si="6"/>
        <v>-370.21964752031522</v>
      </c>
      <c r="AJ21">
        <f t="shared" si="7"/>
        <v>107.10574962030478</v>
      </c>
      <c r="AK21">
        <f t="shared" si="28"/>
        <v>46.021656284825298</v>
      </c>
      <c r="AL21">
        <f t="shared" si="8"/>
        <v>-217.09224161518515</v>
      </c>
      <c r="AN21">
        <f t="shared" si="9"/>
        <v>51.182074656454994</v>
      </c>
      <c r="AO21">
        <f t="shared" si="10"/>
        <v>-2.5591037328227499</v>
      </c>
      <c r="AP21">
        <f t="shared" si="11"/>
        <v>-5.3872590201954695</v>
      </c>
      <c r="AQ21">
        <f t="shared" si="12"/>
        <v>-146.30594803893476</v>
      </c>
      <c r="AR21">
        <f t="shared" si="13"/>
        <v>-103.07023613549799</v>
      </c>
      <c r="AS21">
        <f t="shared" si="14"/>
        <v>29.818554954538353</v>
      </c>
      <c r="AT21">
        <f t="shared" si="15"/>
        <v>12.812564142380852</v>
      </c>
      <c r="AU21">
        <f t="shared" si="16"/>
        <v>-60.439117038578793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237.51445059809805</v>
      </c>
      <c r="P22">
        <f t="shared" si="31"/>
        <v>11.875722529904904</v>
      </c>
      <c r="Q22" s="5">
        <f t="shared" si="32"/>
        <v>25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179.0958473849017</v>
      </c>
      <c r="AF22">
        <f t="shared" si="3"/>
        <v>-8.9547923692450855</v>
      </c>
      <c r="AG22">
        <f t="shared" si="4"/>
        <v>-18.851047476680968</v>
      </c>
      <c r="AH22">
        <f t="shared" si="5"/>
        <v>-612.05893304394851</v>
      </c>
      <c r="AI22">
        <f t="shared" si="6"/>
        <v>-460.76892550497291</v>
      </c>
      <c r="AJ22">
        <f t="shared" si="7"/>
        <v>121.69709793561478</v>
      </c>
      <c r="AK22">
        <f t="shared" si="28"/>
        <v>36.470818070411333</v>
      </c>
      <c r="AL22">
        <f t="shared" si="8"/>
        <v>-302.60100949894678</v>
      </c>
      <c r="AN22">
        <f t="shared" si="9"/>
        <v>45.930533635968764</v>
      </c>
      <c r="AO22">
        <f t="shared" si="10"/>
        <v>-2.2965266817984382</v>
      </c>
      <c r="AP22">
        <f t="shared" si="11"/>
        <v>-4.8344988610491484</v>
      </c>
      <c r="AQ22">
        <f t="shared" si="12"/>
        <v>-156.96731008482428</v>
      </c>
      <c r="AR22">
        <f t="shared" si="13"/>
        <v>-118.16780199170312</v>
      </c>
      <c r="AS22">
        <f t="shared" si="14"/>
        <v>31.210174505714196</v>
      </c>
      <c r="AT22">
        <f t="shared" si="15"/>
        <v>9.353227115948993</v>
      </c>
      <c r="AU22">
        <f t="shared" si="16"/>
        <v>-77.604400370039926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237.51445059809805</v>
      </c>
      <c r="P23">
        <f t="shared" si="31"/>
        <v>11.875722529904904</v>
      </c>
      <c r="Q23" s="5">
        <f t="shared" si="32"/>
        <v>25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173.96654231579811</v>
      </c>
      <c r="AF23">
        <f t="shared" si="3"/>
        <v>-8.6983271157899065</v>
      </c>
      <c r="AG23">
        <f t="shared" si="4"/>
        <v>-18.311153476948824</v>
      </c>
      <c r="AH23">
        <f t="shared" si="5"/>
        <v>-702.76704993066653</v>
      </c>
      <c r="AI23">
        <f t="shared" si="6"/>
        <v>-555.80998820760715</v>
      </c>
      <c r="AJ23">
        <f t="shared" si="7"/>
        <v>0</v>
      </c>
      <c r="AK23">
        <f t="shared" si="28"/>
        <v>25.640228497035743</v>
      </c>
      <c r="AL23">
        <f t="shared" si="8"/>
        <v>-530.16975971057138</v>
      </c>
      <c r="AN23">
        <f t="shared" si="9"/>
        <v>41.098301493809352</v>
      </c>
      <c r="AO23">
        <f t="shared" si="10"/>
        <v>-2.0549150746904679</v>
      </c>
      <c r="AP23">
        <f t="shared" si="11"/>
        <v>-4.3258737931857922</v>
      </c>
      <c r="AQ23">
        <f t="shared" si="12"/>
        <v>-166.02348769762636</v>
      </c>
      <c r="AR23">
        <f t="shared" si="13"/>
        <v>-131.30597507169327</v>
      </c>
      <c r="AS23">
        <f t="shared" si="14"/>
        <v>0</v>
      </c>
      <c r="AT23">
        <f t="shared" si="15"/>
        <v>6.0573132460634254</v>
      </c>
      <c r="AU23">
        <f t="shared" si="16"/>
        <v>-125.24866182562985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2360.9392007816923</v>
      </c>
      <c r="AO25" s="6">
        <f t="shared" si="33"/>
        <v>-296.18279798765809</v>
      </c>
      <c r="AP25" s="6">
        <f t="shared" si="33"/>
        <v>-423.5047956910077</v>
      </c>
      <c r="AQ25" s="6">
        <f t="shared" si="33"/>
        <v>-1752.5166444795559</v>
      </c>
      <c r="AR25" s="6">
        <f t="shared" si="33"/>
        <v>-111.26503737652961</v>
      </c>
      <c r="AS25" s="6">
        <f t="shared" si="33"/>
        <v>-331.79475132942599</v>
      </c>
      <c r="AT25" s="6">
        <f t="shared" si="33"/>
        <v>443.05978870595504</v>
      </c>
      <c r="AU25" s="7">
        <f t="shared" si="33"/>
        <v>-5.5422333389287814E-13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906.47077152136569</v>
      </c>
      <c r="K3">
        <v>1</v>
      </c>
      <c r="L3" s="2">
        <v>0</v>
      </c>
      <c r="O3">
        <f>$C$3</f>
        <v>906.47077152136569</v>
      </c>
      <c r="P3">
        <f>O3*B5</f>
        <v>725.1766172170926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906.47077152136569</v>
      </c>
      <c r="AF3">
        <f t="shared" ref="AF3:AF23" si="3">-$Z3*P3</f>
        <v>-725.1766172170926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-18.705845695726907</v>
      </c>
      <c r="AJ3">
        <f t="shared" ref="AJ3:AJ23" si="7">AB3-AC3</f>
        <v>0</v>
      </c>
      <c r="AL3">
        <f t="shared" ref="AL3:AL23" si="8">SUM(AI3:AK3)</f>
        <v>-18.705845695726907</v>
      </c>
      <c r="AN3">
        <f t="shared" ref="AN3:AN23" si="9">AE3*$K3</f>
        <v>906.47077152136569</v>
      </c>
      <c r="AO3">
        <f t="shared" ref="AO3:AO23" si="10">AF3*$K3</f>
        <v>-725.1766172170926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-18.705845695726907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-18.705845695726907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906.47077152136569</v>
      </c>
      <c r="P5">
        <f t="shared" ref="P5:P23" si="31">O5*$C$5</f>
        <v>45.323538576068287</v>
      </c>
      <c r="Q5" s="5">
        <f t="shared" ref="Q5:Q23" si="32">$C$8</f>
        <v>25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883.77062477115032</v>
      </c>
      <c r="AF5">
        <f t="shared" si="3"/>
        <v>-44.188531238557516</v>
      </c>
      <c r="AG5">
        <f t="shared" si="4"/>
        <v>-24.373941569232375</v>
      </c>
      <c r="AH5">
        <f t="shared" si="5"/>
        <v>-132.27266403524999</v>
      </c>
      <c r="AI5">
        <f t="shared" si="6"/>
        <v>682.93548792811043</v>
      </c>
      <c r="AJ5">
        <f t="shared" si="7"/>
        <v>-561.3952490074671</v>
      </c>
      <c r="AK5">
        <f t="shared" si="28"/>
        <v>74.980898146125739</v>
      </c>
      <c r="AL5">
        <f t="shared" si="8"/>
        <v>196.52113706676909</v>
      </c>
      <c r="AN5">
        <f t="shared" si="9"/>
        <v>799.09264686017139</v>
      </c>
      <c r="AO5">
        <f t="shared" si="10"/>
        <v>-39.954632343008569</v>
      </c>
      <c r="AP5">
        <f t="shared" si="11"/>
        <v>-22.038566271668714</v>
      </c>
      <c r="AQ5">
        <f t="shared" si="12"/>
        <v>-119.5990342387136</v>
      </c>
      <c r="AR5">
        <f t="shared" si="13"/>
        <v>617.50041400678049</v>
      </c>
      <c r="AS5">
        <f t="shared" si="14"/>
        <v>-507.6054836969347</v>
      </c>
      <c r="AT5">
        <f t="shared" si="15"/>
        <v>67.796646193185907</v>
      </c>
      <c r="AU5">
        <f t="shared" si="16"/>
        <v>177.6915765030318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906.47077152136569</v>
      </c>
      <c r="P6">
        <f t="shared" si="31"/>
        <v>45.323538576068287</v>
      </c>
      <c r="Q6" s="5">
        <f t="shared" si="32"/>
        <v>25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871.35895011686432</v>
      </c>
      <c r="AF6">
        <f t="shared" si="3"/>
        <v>-43.567947505843215</v>
      </c>
      <c r="AG6">
        <f t="shared" si="4"/>
        <v>-24.031633933834076</v>
      </c>
      <c r="AH6">
        <f t="shared" si="5"/>
        <v>-197.13643941195144</v>
      </c>
      <c r="AI6">
        <f t="shared" si="6"/>
        <v>606.6229292652356</v>
      </c>
      <c r="AJ6">
        <f t="shared" si="7"/>
        <v>-470.18275724364867</v>
      </c>
      <c r="AK6">
        <f t="shared" si="28"/>
        <v>109.08945782481443</v>
      </c>
      <c r="AL6">
        <f t="shared" si="8"/>
        <v>245.52962984640135</v>
      </c>
      <c r="AN6">
        <f t="shared" si="9"/>
        <v>747.00880793369424</v>
      </c>
      <c r="AO6">
        <f t="shared" si="10"/>
        <v>-37.350440396684711</v>
      </c>
      <c r="AP6">
        <f t="shared" si="11"/>
        <v>-20.602120647529535</v>
      </c>
      <c r="AQ6">
        <f t="shared" si="12"/>
        <v>-169.0034360531493</v>
      </c>
      <c r="AR6">
        <f t="shared" si="13"/>
        <v>520.05281083633076</v>
      </c>
      <c r="AS6">
        <f t="shared" si="14"/>
        <v>-403.08378189315602</v>
      </c>
      <c r="AT6">
        <f t="shared" si="15"/>
        <v>93.521488287827097</v>
      </c>
      <c r="AU6">
        <f t="shared" si="16"/>
        <v>210.4905172310018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906.47077152136569</v>
      </c>
      <c r="P7">
        <f t="shared" si="31"/>
        <v>45.323538576068287</v>
      </c>
      <c r="Q7" s="5">
        <f t="shared" si="32"/>
        <v>25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857.75965098239044</v>
      </c>
      <c r="AF7">
        <f t="shared" si="3"/>
        <v>-42.887982549119528</v>
      </c>
      <c r="AG7">
        <f t="shared" si="4"/>
        <v>-23.656572223028729</v>
      </c>
      <c r="AH7">
        <f t="shared" si="5"/>
        <v>-269.49074293401532</v>
      </c>
      <c r="AI7">
        <f t="shared" si="6"/>
        <v>521.72435327622679</v>
      </c>
      <c r="AJ7">
        <f t="shared" si="7"/>
        <v>-379.9189558513126</v>
      </c>
      <c r="AK7">
        <f t="shared" si="28"/>
        <v>151.2628707130572</v>
      </c>
      <c r="AL7">
        <f t="shared" si="8"/>
        <v>293.06826813797136</v>
      </c>
      <c r="AN7">
        <f t="shared" si="9"/>
        <v>692.61584389966379</v>
      </c>
      <c r="AO7">
        <f t="shared" si="10"/>
        <v>-34.630792194983194</v>
      </c>
      <c r="AP7">
        <f t="shared" si="11"/>
        <v>-19.101990534598794</v>
      </c>
      <c r="AQ7">
        <f t="shared" si="12"/>
        <v>-217.60589709088836</v>
      </c>
      <c r="AR7">
        <f t="shared" si="13"/>
        <v>421.27716407919337</v>
      </c>
      <c r="AS7">
        <f t="shared" si="14"/>
        <v>-306.77345095338148</v>
      </c>
      <c r="AT7">
        <f t="shared" si="15"/>
        <v>122.14034634249855</v>
      </c>
      <c r="AU7">
        <f t="shared" si="16"/>
        <v>236.64405946831039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906.47077152136569</v>
      </c>
      <c r="P8">
        <f t="shared" si="31"/>
        <v>45.323538576068287</v>
      </c>
      <c r="Q8" s="5">
        <f t="shared" si="32"/>
        <v>25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842.95557716608539</v>
      </c>
      <c r="AF8">
        <f t="shared" si="3"/>
        <v>-42.147778858304278</v>
      </c>
      <c r="AG8">
        <f t="shared" si="4"/>
        <v>-23.248283443031479</v>
      </c>
      <c r="AH8">
        <f t="shared" si="5"/>
        <v>-343.44611553393111</v>
      </c>
      <c r="AI8">
        <f t="shared" si="6"/>
        <v>434.11339933081854</v>
      </c>
      <c r="AJ8">
        <f t="shared" si="7"/>
        <v>-294.86059461756122</v>
      </c>
      <c r="AK8">
        <f t="shared" si="28"/>
        <v>197.50263659828303</v>
      </c>
      <c r="AL8">
        <f t="shared" si="8"/>
        <v>336.75544131154038</v>
      </c>
      <c r="AN8">
        <f t="shared" si="9"/>
        <v>636.07325207905751</v>
      </c>
      <c r="AO8">
        <f t="shared" si="10"/>
        <v>-31.803662603952883</v>
      </c>
      <c r="AP8">
        <f t="shared" si="11"/>
        <v>-17.54257478736768</v>
      </c>
      <c r="AQ8">
        <f t="shared" si="12"/>
        <v>-259.1558719571118</v>
      </c>
      <c r="AR8">
        <f t="shared" si="13"/>
        <v>327.57114273062518</v>
      </c>
      <c r="AS8">
        <f t="shared" si="14"/>
        <v>-222.49444977739762</v>
      </c>
      <c r="AT8">
        <f t="shared" si="15"/>
        <v>149.03056312599304</v>
      </c>
      <c r="AU8">
        <f t="shared" si="16"/>
        <v>254.10725607922063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906.47077152136569</v>
      </c>
      <c r="P9">
        <f t="shared" si="31"/>
        <v>45.323538576068287</v>
      </c>
      <c r="Q9" s="5">
        <f t="shared" si="32"/>
        <v>25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826.87704248721957</v>
      </c>
      <c r="AF9">
        <f t="shared" si="3"/>
        <v>-41.343852124360978</v>
      </c>
      <c r="AG9">
        <f t="shared" si="4"/>
        <v>-22.804845684639098</v>
      </c>
      <c r="AH9">
        <f t="shared" si="5"/>
        <v>-421.90984792413531</v>
      </c>
      <c r="AI9">
        <f t="shared" si="6"/>
        <v>340.81849675408421</v>
      </c>
      <c r="AJ9">
        <f t="shared" si="7"/>
        <v>-212.19587438491499</v>
      </c>
      <c r="AK9">
        <f t="shared" si="28"/>
        <v>227.32180437917506</v>
      </c>
      <c r="AL9">
        <f t="shared" si="8"/>
        <v>355.94442674834431</v>
      </c>
      <c r="AN9">
        <f t="shared" si="9"/>
        <v>581.27519179141211</v>
      </c>
      <c r="AO9">
        <f t="shared" si="10"/>
        <v>-29.063759589570601</v>
      </c>
      <c r="AP9">
        <f t="shared" si="11"/>
        <v>-16.031272327066734</v>
      </c>
      <c r="AQ9">
        <f t="shared" si="12"/>
        <v>-296.59274011659096</v>
      </c>
      <c r="AR9">
        <f t="shared" si="13"/>
        <v>239.58741975818378</v>
      </c>
      <c r="AS9">
        <f t="shared" si="14"/>
        <v>-149.16872913707033</v>
      </c>
      <c r="AT9">
        <f t="shared" si="15"/>
        <v>159.80190360759372</v>
      </c>
      <c r="AU9">
        <f t="shared" si="16"/>
        <v>250.2205942287072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906.47077152136569</v>
      </c>
      <c r="P10">
        <f t="shared" si="31"/>
        <v>45.323538576068287</v>
      </c>
      <c r="Q10" s="5">
        <f t="shared" si="32"/>
        <v>25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809.4952601770957</v>
      </c>
      <c r="AF10">
        <f t="shared" si="3"/>
        <v>-40.474763008854787</v>
      </c>
      <c r="AG10">
        <f t="shared" si="4"/>
        <v>-22.325465023502296</v>
      </c>
      <c r="AH10">
        <f t="shared" si="5"/>
        <v>-502.66440858081501</v>
      </c>
      <c r="AI10">
        <f t="shared" si="6"/>
        <v>244.03062356392365</v>
      </c>
      <c r="AJ10">
        <f t="shared" si="7"/>
        <v>-129.79418808437458</v>
      </c>
      <c r="AK10">
        <f t="shared" si="28"/>
        <v>178.79417954230075</v>
      </c>
      <c r="AL10">
        <f t="shared" si="8"/>
        <v>293.03061502184983</v>
      </c>
      <c r="AN10">
        <f t="shared" si="9"/>
        <v>539.7478952715212</v>
      </c>
      <c r="AO10">
        <f t="shared" si="10"/>
        <v>-26.987394763576059</v>
      </c>
      <c r="AP10">
        <f t="shared" si="11"/>
        <v>-14.885970740282142</v>
      </c>
      <c r="AQ10">
        <f t="shared" si="12"/>
        <v>-335.16200761946783</v>
      </c>
      <c r="AR10">
        <f t="shared" si="13"/>
        <v>162.71252214819515</v>
      </c>
      <c r="AS10">
        <f t="shared" si="14"/>
        <v>-86.542989543497441</v>
      </c>
      <c r="AT10">
        <f t="shared" si="15"/>
        <v>119.21475868017174</v>
      </c>
      <c r="AU10">
        <f t="shared" si="16"/>
        <v>195.38429128486945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9.6633812063373625E-13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906.47077152136569</v>
      </c>
      <c r="P11">
        <f t="shared" si="31"/>
        <v>45.323538576068287</v>
      </c>
      <c r="Q11" s="5">
        <f t="shared" si="32"/>
        <v>25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790.66397193959597</v>
      </c>
      <c r="AF11">
        <f t="shared" si="3"/>
        <v>-39.533198596979801</v>
      </c>
      <c r="AG11">
        <f t="shared" si="4"/>
        <v>-21.806107730660564</v>
      </c>
      <c r="AH11">
        <f t="shared" si="5"/>
        <v>-592.20528521342192</v>
      </c>
      <c r="AI11">
        <f t="shared" si="6"/>
        <v>137.11938039853374</v>
      </c>
      <c r="AJ11">
        <f t="shared" si="7"/>
        <v>-56.141800507956759</v>
      </c>
      <c r="AK11">
        <f t="shared" si="28"/>
        <v>174.65674709234921</v>
      </c>
      <c r="AL11">
        <f t="shared" si="8"/>
        <v>255.63432698292618</v>
      </c>
      <c r="AN11">
        <f t="shared" si="9"/>
        <v>501.46650811739732</v>
      </c>
      <c r="AO11">
        <f t="shared" si="10"/>
        <v>-25.07332540586987</v>
      </c>
      <c r="AP11">
        <f t="shared" si="11"/>
        <v>-13.830189672739428</v>
      </c>
      <c r="AQ11">
        <f t="shared" si="12"/>
        <v>-375.59712722983363</v>
      </c>
      <c r="AR11">
        <f t="shared" si="13"/>
        <v>86.965865808954433</v>
      </c>
      <c r="AS11">
        <f t="shared" si="14"/>
        <v>-35.607076658729319</v>
      </c>
      <c r="AT11">
        <f t="shared" si="15"/>
        <v>110.77336541424567</v>
      </c>
      <c r="AU11">
        <f t="shared" si="16"/>
        <v>162.13215456447077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906.47077152136569</v>
      </c>
      <c r="P12">
        <f t="shared" si="31"/>
        <v>45.323538576068287</v>
      </c>
      <c r="Q12" s="5">
        <f t="shared" si="32"/>
        <v>25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770.25298150397532</v>
      </c>
      <c r="AF12">
        <f t="shared" si="3"/>
        <v>-38.512649075198766</v>
      </c>
      <c r="AG12">
        <f t="shared" si="4"/>
        <v>-21.243183059593562</v>
      </c>
      <c r="AH12">
        <f t="shared" si="5"/>
        <v>-689.72718752079368</v>
      </c>
      <c r="AI12">
        <f t="shared" si="6"/>
        <v>20.769961848389357</v>
      </c>
      <c r="AJ12">
        <f t="shared" si="7"/>
        <v>7.7127169380723899</v>
      </c>
      <c r="AK12">
        <f t="shared" si="28"/>
        <v>240.89564188629473</v>
      </c>
      <c r="AL12">
        <f t="shared" si="8"/>
        <v>269.37832067275644</v>
      </c>
      <c r="AN12">
        <f t="shared" si="9"/>
        <v>456.5618226264923</v>
      </c>
      <c r="AO12">
        <f t="shared" si="10"/>
        <v>-22.828091131324616</v>
      </c>
      <c r="AP12">
        <f t="shared" si="11"/>
        <v>-12.591741426483795</v>
      </c>
      <c r="AQ12">
        <f t="shared" si="12"/>
        <v>-408.8307470549048</v>
      </c>
      <c r="AR12">
        <f t="shared" si="13"/>
        <v>12.311243013779121</v>
      </c>
      <c r="AS12">
        <f t="shared" si="14"/>
        <v>4.5716565689533466</v>
      </c>
      <c r="AT12">
        <f t="shared" si="15"/>
        <v>142.78913027721643</v>
      </c>
      <c r="AU12">
        <f t="shared" si="16"/>
        <v>159.67202985994888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906.47077152136569</v>
      </c>
      <c r="P13">
        <f t="shared" si="31"/>
        <v>45.323538576068287</v>
      </c>
      <c r="Q13" s="5">
        <f t="shared" si="32"/>
        <v>25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748.19293611370142</v>
      </c>
      <c r="AF13">
        <f t="shared" si="3"/>
        <v>-37.409646805685078</v>
      </c>
      <c r="AG13">
        <f t="shared" si="4"/>
        <v>-20.634778296766804</v>
      </c>
      <c r="AH13">
        <f t="shared" si="5"/>
        <v>-791.94586446164806</v>
      </c>
      <c r="AI13">
        <f t="shared" si="6"/>
        <v>-101.79735345039853</v>
      </c>
      <c r="AJ13">
        <f t="shared" si="7"/>
        <v>60.038679739299369</v>
      </c>
      <c r="AK13">
        <f t="shared" si="28"/>
        <v>354.57917181540188</v>
      </c>
      <c r="AL13">
        <f t="shared" si="8"/>
        <v>312.82049810430271</v>
      </c>
      <c r="AN13">
        <f t="shared" si="9"/>
        <v>401.74462544294727</v>
      </c>
      <c r="AO13">
        <f t="shared" si="10"/>
        <v>-20.087231272147367</v>
      </c>
      <c r="AP13">
        <f t="shared" si="11"/>
        <v>-11.07991118038708</v>
      </c>
      <c r="AQ13">
        <f t="shared" si="12"/>
        <v>-425.23790232748968</v>
      </c>
      <c r="AR13">
        <f t="shared" si="13"/>
        <v>-54.66041933707686</v>
      </c>
      <c r="AS13">
        <f t="shared" si="14"/>
        <v>32.237963952507016</v>
      </c>
      <c r="AT13">
        <f t="shared" si="15"/>
        <v>190.39243715768146</v>
      </c>
      <c r="AU13">
        <f t="shared" si="16"/>
        <v>167.96998177311161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906.47077152136569</v>
      </c>
      <c r="P14">
        <f t="shared" si="31"/>
        <v>45.323538576068287</v>
      </c>
      <c r="Q14" s="5">
        <f t="shared" si="32"/>
        <v>25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724.36448748435225</v>
      </c>
      <c r="AF14">
        <f t="shared" si="3"/>
        <v>-36.21822437421762</v>
      </c>
      <c r="AG14">
        <f t="shared" si="4"/>
        <v>-19.977601877571374</v>
      </c>
      <c r="AH14">
        <f t="shared" si="5"/>
        <v>-901.65727245552216</v>
      </c>
      <c r="AI14">
        <f t="shared" si="6"/>
        <v>-233.48861122295887</v>
      </c>
      <c r="AJ14">
        <f t="shared" si="7"/>
        <v>124.63337694811116</v>
      </c>
      <c r="AK14">
        <f t="shared" si="28"/>
        <v>284.94988384915308</v>
      </c>
      <c r="AL14">
        <f t="shared" si="8"/>
        <v>176.09464957430538</v>
      </c>
      <c r="AN14">
        <f t="shared" si="9"/>
        <v>358.29090948703475</v>
      </c>
      <c r="AO14">
        <f t="shared" si="10"/>
        <v>-17.91454547435174</v>
      </c>
      <c r="AP14">
        <f t="shared" si="11"/>
        <v>-9.88147993138546</v>
      </c>
      <c r="AQ14">
        <f t="shared" si="12"/>
        <v>-445.98487332755496</v>
      </c>
      <c r="AR14">
        <f t="shared" si="13"/>
        <v>-115.48998924625741</v>
      </c>
      <c r="AS14">
        <f t="shared" si="14"/>
        <v>61.647149674967764</v>
      </c>
      <c r="AT14">
        <f t="shared" si="15"/>
        <v>140.94417217650172</v>
      </c>
      <c r="AU14">
        <f t="shared" si="16"/>
        <v>87.101332605212079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906.47077152136569</v>
      </c>
      <c r="P15">
        <f t="shared" si="31"/>
        <v>45.323538576068287</v>
      </c>
      <c r="Q15" s="5">
        <f t="shared" si="32"/>
        <v>25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698.66113801045753</v>
      </c>
      <c r="AF15">
        <f t="shared" si="3"/>
        <v>-34.933056900522878</v>
      </c>
      <c r="AG15">
        <f t="shared" si="4"/>
        <v>-19.268716652547631</v>
      </c>
      <c r="AH15">
        <f t="shared" si="5"/>
        <v>-1018.2184124960579</v>
      </c>
      <c r="AI15">
        <f t="shared" si="6"/>
        <v>-373.75904803867081</v>
      </c>
      <c r="AJ15">
        <f t="shared" si="7"/>
        <v>177.34662455678017</v>
      </c>
      <c r="AK15">
        <f t="shared" si="28"/>
        <v>272.19554194994606</v>
      </c>
      <c r="AL15">
        <f t="shared" si="8"/>
        <v>75.78311846805542</v>
      </c>
      <c r="AN15">
        <f t="shared" si="9"/>
        <v>318.33720059949781</v>
      </c>
      <c r="AO15">
        <f t="shared" si="10"/>
        <v>-15.91686002997489</v>
      </c>
      <c r="AP15">
        <f t="shared" si="11"/>
        <v>-8.7795770862313596</v>
      </c>
      <c r="AQ15">
        <f t="shared" si="12"/>
        <v>-463.93992938534979</v>
      </c>
      <c r="AR15">
        <f t="shared" si="13"/>
        <v>-170.29916590205818</v>
      </c>
      <c r="AS15">
        <f t="shared" si="14"/>
        <v>80.806023014164722</v>
      </c>
      <c r="AT15">
        <f t="shared" si="15"/>
        <v>124.02288051509174</v>
      </c>
      <c r="AU15">
        <f t="shared" si="16"/>
        <v>34.52973762719828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906.47077152136569</v>
      </c>
      <c r="P16">
        <f t="shared" si="31"/>
        <v>45.323538576068287</v>
      </c>
      <c r="Q16" s="5">
        <f t="shared" si="32"/>
        <v>25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671.2212218150969</v>
      </c>
      <c r="AF16">
        <f t="shared" si="3"/>
        <v>-33.561061090754848</v>
      </c>
      <c r="AG16">
        <f t="shared" si="4"/>
        <v>-18.511937806018825</v>
      </c>
      <c r="AH16">
        <f t="shared" si="5"/>
        <v>-1128.1833600066639</v>
      </c>
      <c r="AI16">
        <f t="shared" si="6"/>
        <v>-509.03513708834066</v>
      </c>
      <c r="AJ16">
        <f t="shared" si="7"/>
        <v>218.8899936427988</v>
      </c>
      <c r="AK16">
        <f t="shared" si="28"/>
        <v>254.7893593392273</v>
      </c>
      <c r="AL16">
        <f t="shared" si="8"/>
        <v>-35.355784106314559</v>
      </c>
      <c r="AN16">
        <f t="shared" si="9"/>
        <v>281.72711759347857</v>
      </c>
      <c r="AO16">
        <f t="shared" si="10"/>
        <v>-14.086355879673931</v>
      </c>
      <c r="AP16">
        <f t="shared" si="11"/>
        <v>-7.7698897318179609</v>
      </c>
      <c r="AQ16">
        <f t="shared" si="12"/>
        <v>-473.52472746929828</v>
      </c>
      <c r="AR16">
        <f t="shared" si="13"/>
        <v>-213.6538554873116</v>
      </c>
      <c r="AS16">
        <f t="shared" si="14"/>
        <v>91.873208079270469</v>
      </c>
      <c r="AT16">
        <f t="shared" si="15"/>
        <v>106.94100464526625</v>
      </c>
      <c r="AU16">
        <f t="shared" si="16"/>
        <v>-14.839642762774892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906.47077152136569</v>
      </c>
      <c r="P17">
        <f t="shared" si="31"/>
        <v>45.323538576068287</v>
      </c>
      <c r="Q17" s="5">
        <f t="shared" si="32"/>
        <v>25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642.13653505262687</v>
      </c>
      <c r="AF17">
        <f t="shared" si="3"/>
        <v>-32.106826752631349</v>
      </c>
      <c r="AG17">
        <f t="shared" si="4"/>
        <v>-17.709797028946223</v>
      </c>
      <c r="AH17">
        <f t="shared" si="5"/>
        <v>-1234.0427980248269</v>
      </c>
      <c r="AI17">
        <f t="shared" si="6"/>
        <v>-641.72288675377763</v>
      </c>
      <c r="AJ17">
        <f t="shared" si="7"/>
        <v>251.77780764666159</v>
      </c>
      <c r="AK17">
        <f t="shared" si="28"/>
        <v>233.69460476926164</v>
      </c>
      <c r="AL17">
        <f t="shared" si="8"/>
        <v>-156.2504743378544</v>
      </c>
      <c r="AN17">
        <f t="shared" si="9"/>
        <v>248.27473111916831</v>
      </c>
      <c r="AO17">
        <f t="shared" si="10"/>
        <v>-12.413736555958417</v>
      </c>
      <c r="AP17">
        <f t="shared" si="11"/>
        <v>-6.8472900318252687</v>
      </c>
      <c r="AQ17">
        <f t="shared" si="12"/>
        <v>-477.12850327703319</v>
      </c>
      <c r="AR17">
        <f t="shared" si="13"/>
        <v>-248.11479874564859</v>
      </c>
      <c r="AS17">
        <f t="shared" si="14"/>
        <v>97.347003453285083</v>
      </c>
      <c r="AT17">
        <f t="shared" si="15"/>
        <v>90.355340330127177</v>
      </c>
      <c r="AU17">
        <f t="shared" si="16"/>
        <v>-60.412454962236325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906.47077152136569</v>
      </c>
      <c r="P18">
        <f t="shared" si="31"/>
        <v>45.323538576068287</v>
      </c>
      <c r="Q18" s="5">
        <f t="shared" si="32"/>
        <v>25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611.44176654057628</v>
      </c>
      <c r="AF18">
        <f t="shared" si="3"/>
        <v>-30.572088327028816</v>
      </c>
      <c r="AG18">
        <f t="shared" si="4"/>
        <v>-16.863251021165564</v>
      </c>
      <c r="AH18">
        <f t="shared" si="5"/>
        <v>-1338.8960749823923</v>
      </c>
      <c r="AI18">
        <f t="shared" si="6"/>
        <v>-774.88964779001037</v>
      </c>
      <c r="AJ18">
        <f t="shared" si="7"/>
        <v>278.27113530038741</v>
      </c>
      <c r="AK18">
        <f t="shared" si="28"/>
        <v>209.65475399443946</v>
      </c>
      <c r="AL18">
        <f t="shared" si="8"/>
        <v>-286.96375849518347</v>
      </c>
      <c r="AN18">
        <f t="shared" si="9"/>
        <v>217.7721848401678</v>
      </c>
      <c r="AO18">
        <f t="shared" si="10"/>
        <v>-10.888609242008389</v>
      </c>
      <c r="AP18">
        <f t="shared" si="11"/>
        <v>-6.0060454148640696</v>
      </c>
      <c r="AQ18">
        <f t="shared" si="12"/>
        <v>-476.86360251854228</v>
      </c>
      <c r="AR18">
        <f t="shared" si="13"/>
        <v>-275.98607233524694</v>
      </c>
      <c r="AS18">
        <f t="shared" si="14"/>
        <v>99.109541461619813</v>
      </c>
      <c r="AT18">
        <f t="shared" si="15"/>
        <v>74.671009306112069</v>
      </c>
      <c r="AU18">
        <f t="shared" si="16"/>
        <v>-102.20552156751504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906.47077152136569</v>
      </c>
      <c r="P19">
        <f t="shared" si="31"/>
        <v>45.323538576068287</v>
      </c>
      <c r="Q19" s="5">
        <f t="shared" si="32"/>
        <v>25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578.94485953247784</v>
      </c>
      <c r="AF19">
        <f t="shared" si="3"/>
        <v>-28.947242976623894</v>
      </c>
      <c r="AG19">
        <f t="shared" si="4"/>
        <v>-15.967002955892658</v>
      </c>
      <c r="AH19">
        <f t="shared" si="5"/>
        <v>-1455.2311101225034</v>
      </c>
      <c r="AI19">
        <f t="shared" si="6"/>
        <v>-921.20049652254215</v>
      </c>
      <c r="AJ19">
        <f t="shared" si="7"/>
        <v>303.24911929074051</v>
      </c>
      <c r="AK19">
        <f t="shared" si="28"/>
        <v>183.20137063073648</v>
      </c>
      <c r="AL19">
        <f t="shared" si="8"/>
        <v>-434.75000660106514</v>
      </c>
      <c r="AN19">
        <f t="shared" si="9"/>
        <v>189.94447963768582</v>
      </c>
      <c r="AO19">
        <f t="shared" si="10"/>
        <v>-9.4972239818842912</v>
      </c>
      <c r="AP19">
        <f t="shared" si="11"/>
        <v>-5.2385715459665203</v>
      </c>
      <c r="AQ19">
        <f t="shared" si="12"/>
        <v>-477.44290568190883</v>
      </c>
      <c r="AR19">
        <f t="shared" si="13"/>
        <v>-302.23422157207386</v>
      </c>
      <c r="AS19">
        <f t="shared" si="14"/>
        <v>99.492197254814599</v>
      </c>
      <c r="AT19">
        <f t="shared" si="15"/>
        <v>60.106050585658487</v>
      </c>
      <c r="AU19">
        <f t="shared" si="16"/>
        <v>-142.63597373160076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906.47077152136569</v>
      </c>
      <c r="P20">
        <f t="shared" si="31"/>
        <v>45.323538576068287</v>
      </c>
      <c r="Q20" s="5">
        <f t="shared" si="32"/>
        <v>25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544.87453349385112</v>
      </c>
      <c r="AF20">
        <f t="shared" si="3"/>
        <v>-27.243726674692557</v>
      </c>
      <c r="AG20">
        <f t="shared" si="4"/>
        <v>-15.027360798941332</v>
      </c>
      <c r="AH20">
        <f t="shared" si="5"/>
        <v>-1559.9442547848007</v>
      </c>
      <c r="AI20">
        <f t="shared" si="6"/>
        <v>-1057.3408087645835</v>
      </c>
      <c r="AJ20">
        <f t="shared" si="7"/>
        <v>319.52083040779223</v>
      </c>
      <c r="AK20">
        <f t="shared" si="28"/>
        <v>154.48271558385878</v>
      </c>
      <c r="AL20">
        <f t="shared" si="8"/>
        <v>-583.33726277293249</v>
      </c>
      <c r="AN20">
        <f t="shared" si="9"/>
        <v>164.67518166077514</v>
      </c>
      <c r="AO20">
        <f t="shared" si="10"/>
        <v>-8.2337590830387573</v>
      </c>
      <c r="AP20">
        <f t="shared" si="11"/>
        <v>-4.5416572391075078</v>
      </c>
      <c r="AQ20">
        <f t="shared" si="12"/>
        <v>-471.4555145203322</v>
      </c>
      <c r="AR20">
        <f t="shared" si="13"/>
        <v>-319.55574918170333</v>
      </c>
      <c r="AS20">
        <f t="shared" si="14"/>
        <v>96.567461970396337</v>
      </c>
      <c r="AT20">
        <f t="shared" si="15"/>
        <v>46.688673609130767</v>
      </c>
      <c r="AU20">
        <f t="shared" si="16"/>
        <v>-176.29961360217624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906.47077152136569</v>
      </c>
      <c r="P21">
        <f t="shared" si="31"/>
        <v>45.323538576068287</v>
      </c>
      <c r="Q21" s="5">
        <f t="shared" si="32"/>
        <v>25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509.71486959655988</v>
      </c>
      <c r="AF21">
        <f t="shared" si="3"/>
        <v>-25.485743479827995</v>
      </c>
      <c r="AG21">
        <f t="shared" si="4"/>
        <v>-14.057675261307248</v>
      </c>
      <c r="AH21">
        <f t="shared" si="5"/>
        <v>-1638.823859289346</v>
      </c>
      <c r="AI21">
        <f t="shared" si="6"/>
        <v>-1168.6524084339214</v>
      </c>
      <c r="AJ21">
        <f t="shared" si="7"/>
        <v>324.53134480586925</v>
      </c>
      <c r="AK21">
        <f t="shared" si="28"/>
        <v>124.28313630815732</v>
      </c>
      <c r="AL21">
        <f t="shared" si="8"/>
        <v>-719.8379273198949</v>
      </c>
      <c r="AN21">
        <f t="shared" si="9"/>
        <v>141.90611525610385</v>
      </c>
      <c r="AO21">
        <f t="shared" si="10"/>
        <v>-7.095305762805193</v>
      </c>
      <c r="AP21">
        <f t="shared" si="11"/>
        <v>-3.9136980395390251</v>
      </c>
      <c r="AQ21">
        <f t="shared" si="12"/>
        <v>-456.25337091860354</v>
      </c>
      <c r="AR21">
        <f t="shared" si="13"/>
        <v>-325.3562594648439</v>
      </c>
      <c r="AS21">
        <f t="shared" si="14"/>
        <v>90.3504786052074</v>
      </c>
      <c r="AT21">
        <f t="shared" si="15"/>
        <v>34.600789808809751</v>
      </c>
      <c r="AU21">
        <f t="shared" si="16"/>
        <v>-200.40499105082677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906.47077152136569</v>
      </c>
      <c r="P22">
        <f t="shared" si="31"/>
        <v>45.323538576068287</v>
      </c>
      <c r="Q22" s="5">
        <f t="shared" si="32"/>
        <v>25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473.63979970086336</v>
      </c>
      <c r="AF22">
        <f t="shared" si="3"/>
        <v>-23.68198998504317</v>
      </c>
      <c r="AG22">
        <f t="shared" si="4"/>
        <v>-13.062743294688229</v>
      </c>
      <c r="AH22">
        <f t="shared" si="5"/>
        <v>-1708.7104280118961</v>
      </c>
      <c r="AI22">
        <f t="shared" si="6"/>
        <v>-1271.815361590764</v>
      </c>
      <c r="AJ22">
        <f t="shared" si="7"/>
        <v>324.70290215668859</v>
      </c>
      <c r="AK22">
        <f t="shared" si="28"/>
        <v>93.580392588693087</v>
      </c>
      <c r="AL22">
        <f t="shared" si="8"/>
        <v>-853.53206684538236</v>
      </c>
      <c r="AN22">
        <f t="shared" si="9"/>
        <v>121.46863854827704</v>
      </c>
      <c r="AO22">
        <f t="shared" si="10"/>
        <v>-6.0734319274138526</v>
      </c>
      <c r="AP22">
        <f t="shared" si="11"/>
        <v>-3.3500428906386976</v>
      </c>
      <c r="AQ22">
        <f t="shared" si="12"/>
        <v>-438.21218042684353</v>
      </c>
      <c r="AR22">
        <f t="shared" si="13"/>
        <v>-326.16701669661904</v>
      </c>
      <c r="AS22">
        <f t="shared" si="14"/>
        <v>83.272603954644993</v>
      </c>
      <c r="AT22">
        <f t="shared" si="15"/>
        <v>23.999425068883426</v>
      </c>
      <c r="AU22">
        <f t="shared" si="16"/>
        <v>-218.89498767309061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906.47077152136569</v>
      </c>
      <c r="P23">
        <f t="shared" si="31"/>
        <v>45.323538576068287</v>
      </c>
      <c r="Q23" s="5">
        <f t="shared" si="32"/>
        <v>25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436.97060640802255</v>
      </c>
      <c r="AF23">
        <f t="shared" si="3"/>
        <v>-21.848530320401128</v>
      </c>
      <c r="AG23">
        <f t="shared" si="4"/>
        <v>-12.051425708813465</v>
      </c>
      <c r="AH23">
        <f t="shared" si="5"/>
        <v>-1761.3803058557603</v>
      </c>
      <c r="AI23">
        <f t="shared" si="6"/>
        <v>-1358.3096554769522</v>
      </c>
      <c r="AJ23">
        <f t="shared" si="7"/>
        <v>0</v>
      </c>
      <c r="AK23">
        <f t="shared" si="28"/>
        <v>62.81467152458027</v>
      </c>
      <c r="AL23">
        <f t="shared" si="8"/>
        <v>-1295.494983952372</v>
      </c>
      <c r="AN23">
        <f t="shared" si="9"/>
        <v>103.23105516168414</v>
      </c>
      <c r="AO23">
        <f t="shared" si="10"/>
        <v>-5.1615527580842073</v>
      </c>
      <c r="AP23">
        <f t="shared" si="11"/>
        <v>-2.847059673761664</v>
      </c>
      <c r="AQ23">
        <f t="shared" si="12"/>
        <v>-416.11299443953124</v>
      </c>
      <c r="AR23">
        <f t="shared" si="13"/>
        <v>-320.89055170969294</v>
      </c>
      <c r="AS23">
        <f t="shared" si="14"/>
        <v>0</v>
      </c>
      <c r="AT23">
        <f t="shared" si="15"/>
        <v>14.839498872521796</v>
      </c>
      <c r="AU23">
        <f t="shared" si="16"/>
        <v>-306.05105283717114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8407.6849794475947</v>
      </c>
      <c r="AO25" s="6">
        <f t="shared" si="33"/>
        <v>-1100.2373276134037</v>
      </c>
      <c r="AP25" s="6">
        <f t="shared" si="33"/>
        <v>-406.87964917326144</v>
      </c>
      <c r="AQ25" s="6">
        <f t="shared" si="33"/>
        <v>-7323.6436833248235</v>
      </c>
      <c r="AR25" s="6">
        <f t="shared" si="33"/>
        <v>-423.07568066389325</v>
      </c>
      <c r="AS25" s="6">
        <f t="shared" si="33"/>
        <v>-1449.5538033406235</v>
      </c>
      <c r="AT25" s="6">
        <f t="shared" si="33"/>
        <v>1872.6294840045164</v>
      </c>
      <c r="AU25" s="7">
        <f t="shared" si="33"/>
        <v>9.6633812063373625E-13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2983.1992542080629</v>
      </c>
      <c r="K3">
        <v>1</v>
      </c>
      <c r="L3" s="2">
        <v>0</v>
      </c>
      <c r="O3">
        <f>$C$3</f>
        <v>2983.1992542080629</v>
      </c>
      <c r="P3">
        <f>O3*B5</f>
        <v>2386.5594033664506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2983.1992542080629</v>
      </c>
      <c r="AF3">
        <f t="shared" ref="AF3:AF23" si="3">-$Z3*P3</f>
        <v>-2386.5594033664506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396.63985084161231</v>
      </c>
      <c r="AJ3">
        <f t="shared" ref="AJ3:AJ23" si="7">AB3-AC3</f>
        <v>0</v>
      </c>
      <c r="AL3">
        <f t="shared" ref="AL3:AL23" si="8">SUM(AI3:AK3)</f>
        <v>396.63985084161231</v>
      </c>
      <c r="AN3">
        <f t="shared" ref="AN3:AN23" si="9">AE3*$K3</f>
        <v>2983.1992542080629</v>
      </c>
      <c r="AO3">
        <f t="shared" ref="AO3:AO23" si="10">AF3*$K3</f>
        <v>-2386.5594033664506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396.63985084161231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396.63985084161231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2983.1992542080629</v>
      </c>
      <c r="P5">
        <f t="shared" ref="P5:P23" si="31">O5*$C$5</f>
        <v>149.15996271040316</v>
      </c>
      <c r="Q5" s="5">
        <f t="shared" ref="Q5:Q23" si="32">$C$8</f>
        <v>25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2785.7057788904526</v>
      </c>
      <c r="AF5">
        <f t="shared" si="3"/>
        <v>-139.28528894452265</v>
      </c>
      <c r="AG5">
        <f t="shared" si="4"/>
        <v>-23.344952360800001</v>
      </c>
      <c r="AH5">
        <f t="shared" si="5"/>
        <v>-1233.6192784</v>
      </c>
      <c r="AI5">
        <f t="shared" si="6"/>
        <v>1389.45625918513</v>
      </c>
      <c r="AJ5">
        <f t="shared" si="7"/>
        <v>-1047.7524715278541</v>
      </c>
      <c r="AK5">
        <f t="shared" si="28"/>
        <v>205.34763227981514</v>
      </c>
      <c r="AL5">
        <f t="shared" si="8"/>
        <v>547.05141993709094</v>
      </c>
      <c r="AN5">
        <f t="shared" si="9"/>
        <v>2518.7949699093842</v>
      </c>
      <c r="AO5">
        <f t="shared" si="10"/>
        <v>-125.93974849546923</v>
      </c>
      <c r="AP5">
        <f t="shared" si="11"/>
        <v>-21.108169076842625</v>
      </c>
      <c r="AQ5">
        <f t="shared" si="12"/>
        <v>-1115.4207514530758</v>
      </c>
      <c r="AR5">
        <f t="shared" si="13"/>
        <v>1256.3263008839967</v>
      </c>
      <c r="AS5">
        <f t="shared" si="14"/>
        <v>-947.36266657910585</v>
      </c>
      <c r="AT5">
        <f t="shared" si="15"/>
        <v>185.67236611585469</v>
      </c>
      <c r="AU5">
        <f t="shared" si="16"/>
        <v>494.6360004207454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2983.1992542080629</v>
      </c>
      <c r="P6">
        <f t="shared" si="31"/>
        <v>149.15996271040316</v>
      </c>
      <c r="Q6" s="5">
        <f t="shared" si="32"/>
        <v>25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2676.2971844245303</v>
      </c>
      <c r="AF6">
        <f t="shared" si="3"/>
        <v>-133.81485922122653</v>
      </c>
      <c r="AG6">
        <f t="shared" si="4"/>
        <v>-22.428079356829581</v>
      </c>
      <c r="AH6">
        <f t="shared" si="5"/>
        <v>-1366.8469607248401</v>
      </c>
      <c r="AI6">
        <f t="shared" si="6"/>
        <v>1153.2072851216342</v>
      </c>
      <c r="AJ6">
        <f t="shared" si="7"/>
        <v>-811.68636495326609</v>
      </c>
      <c r="AK6">
        <f t="shared" si="28"/>
        <v>268.05275983945427</v>
      </c>
      <c r="AL6">
        <f t="shared" si="8"/>
        <v>609.5736800078223</v>
      </c>
      <c r="AN6">
        <f t="shared" si="9"/>
        <v>2294.3674006506053</v>
      </c>
      <c r="AO6">
        <f t="shared" si="10"/>
        <v>-114.71837003253029</v>
      </c>
      <c r="AP6">
        <f t="shared" si="11"/>
        <v>-19.227406595571853</v>
      </c>
      <c r="AQ6">
        <f t="shared" si="12"/>
        <v>-1171.786573859046</v>
      </c>
      <c r="AR6">
        <f t="shared" si="13"/>
        <v>988.63505016345744</v>
      </c>
      <c r="AS6">
        <f t="shared" si="14"/>
        <v>-695.85199511458802</v>
      </c>
      <c r="AT6">
        <f t="shared" si="15"/>
        <v>229.79940994942694</v>
      </c>
      <c r="AU6">
        <f t="shared" si="16"/>
        <v>522.58246499829636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2983.1992542080629</v>
      </c>
      <c r="P7">
        <f t="shared" si="31"/>
        <v>149.15996271040316</v>
      </c>
      <c r="Q7" s="5">
        <f t="shared" si="32"/>
        <v>25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2560.3305511262311</v>
      </c>
      <c r="AF7">
        <f t="shared" si="3"/>
        <v>-128.01652755631156</v>
      </c>
      <c r="AG7">
        <f t="shared" si="4"/>
        <v>-21.456248250218799</v>
      </c>
      <c r="AH7">
        <f t="shared" si="5"/>
        <v>-1495.1006260849736</v>
      </c>
      <c r="AI7">
        <f t="shared" si="6"/>
        <v>915.75714923472697</v>
      </c>
      <c r="AJ7">
        <f t="shared" si="7"/>
        <v>-599.49313645493157</v>
      </c>
      <c r="AK7">
        <f t="shared" si="28"/>
        <v>345.63933694000548</v>
      </c>
      <c r="AL7">
        <f t="shared" si="8"/>
        <v>661.90334971980087</v>
      </c>
      <c r="AN7">
        <f t="shared" si="9"/>
        <v>2067.3920757398641</v>
      </c>
      <c r="AO7">
        <f t="shared" si="10"/>
        <v>-103.36960378699322</v>
      </c>
      <c r="AP7">
        <f t="shared" si="11"/>
        <v>-17.325293247036946</v>
      </c>
      <c r="AQ7">
        <f t="shared" si="12"/>
        <v>-1207.2500503664037</v>
      </c>
      <c r="AR7">
        <f t="shared" si="13"/>
        <v>739.44712833943049</v>
      </c>
      <c r="AS7">
        <f t="shared" si="14"/>
        <v>-484.07318313730406</v>
      </c>
      <c r="AT7">
        <f t="shared" si="15"/>
        <v>279.09366075385242</v>
      </c>
      <c r="AU7">
        <f t="shared" si="16"/>
        <v>534.4676059559788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2983.1992542080629</v>
      </c>
      <c r="P8">
        <f t="shared" si="31"/>
        <v>149.15996271040316</v>
      </c>
      <c r="Q8" s="5">
        <f t="shared" si="32"/>
        <v>25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2437.9441904518462</v>
      </c>
      <c r="AF8">
        <f t="shared" si="3"/>
        <v>-121.89720952259232</v>
      </c>
      <c r="AG8">
        <f t="shared" si="4"/>
        <v>-20.430618127610089</v>
      </c>
      <c r="AH8">
        <f t="shared" si="5"/>
        <v>-1622.1352802130416</v>
      </c>
      <c r="AI8">
        <f t="shared" si="6"/>
        <v>673.48108258860225</v>
      </c>
      <c r="AJ8">
        <f t="shared" si="7"/>
        <v>-403.98433589685055</v>
      </c>
      <c r="AK8">
        <f t="shared" si="28"/>
        <v>426.56973296072977</v>
      </c>
      <c r="AL8">
        <f t="shared" si="8"/>
        <v>696.06647965248146</v>
      </c>
      <c r="AN8">
        <f t="shared" si="9"/>
        <v>1839.6118747102357</v>
      </c>
      <c r="AO8">
        <f t="shared" si="10"/>
        <v>-91.980593735511789</v>
      </c>
      <c r="AP8">
        <f t="shared" si="11"/>
        <v>-15.41643482341401</v>
      </c>
      <c r="AQ8">
        <f t="shared" si="12"/>
        <v>-1224.0228203555623</v>
      </c>
      <c r="AR8">
        <f t="shared" si="13"/>
        <v>508.19202579574761</v>
      </c>
      <c r="AS8">
        <f t="shared" si="14"/>
        <v>-304.83650299436738</v>
      </c>
      <c r="AT8">
        <f t="shared" si="15"/>
        <v>321.87888025488104</v>
      </c>
      <c r="AU8">
        <f t="shared" si="16"/>
        <v>525.23440305626127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2983.1992542080629</v>
      </c>
      <c r="P9">
        <f t="shared" si="31"/>
        <v>149.15996271040316</v>
      </c>
      <c r="Q9" s="5">
        <f t="shared" si="32"/>
        <v>25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2308.3723326177114</v>
      </c>
      <c r="AF9">
        <f t="shared" si="3"/>
        <v>-115.41861663088558</v>
      </c>
      <c r="AG9">
        <f t="shared" si="4"/>
        <v>-19.34477163536387</v>
      </c>
      <c r="AH9">
        <f t="shared" si="5"/>
        <v>-1763.0806219402402</v>
      </c>
      <c r="AI9">
        <f t="shared" si="6"/>
        <v>410.52832241122178</v>
      </c>
      <c r="AJ9">
        <f t="shared" si="7"/>
        <v>-209.23293253246811</v>
      </c>
      <c r="AK9">
        <f t="shared" si="28"/>
        <v>467.26816636722106</v>
      </c>
      <c r="AL9">
        <f t="shared" si="8"/>
        <v>668.56355624597472</v>
      </c>
      <c r="AN9">
        <f t="shared" si="9"/>
        <v>1622.7316776533783</v>
      </c>
      <c r="AO9">
        <f t="shared" si="10"/>
        <v>-81.136583882668916</v>
      </c>
      <c r="AP9">
        <f t="shared" si="11"/>
        <v>-13.598921320494881</v>
      </c>
      <c r="AQ9">
        <f t="shared" si="12"/>
        <v>-1239.4043781640912</v>
      </c>
      <c r="AR9">
        <f t="shared" si="13"/>
        <v>288.59179428612316</v>
      </c>
      <c r="AS9">
        <f t="shared" si="14"/>
        <v>-147.08585041985828</v>
      </c>
      <c r="AT9">
        <f t="shared" si="15"/>
        <v>328.47857549186455</v>
      </c>
      <c r="AU9">
        <f t="shared" si="16"/>
        <v>469.98451935812943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2983.1992542080629</v>
      </c>
      <c r="P10">
        <f t="shared" si="31"/>
        <v>149.15996271040316</v>
      </c>
      <c r="Q10" s="5">
        <f t="shared" si="32"/>
        <v>25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2172.5269292154917</v>
      </c>
      <c r="AF10">
        <f t="shared" si="3"/>
        <v>-108.6263464607746</v>
      </c>
      <c r="AG10">
        <f t="shared" si="4"/>
        <v>-18.206351169394342</v>
      </c>
      <c r="AH10">
        <f t="shared" si="5"/>
        <v>-1889.9454992317794</v>
      </c>
      <c r="AI10">
        <f t="shared" si="6"/>
        <v>155.74873235354335</v>
      </c>
      <c r="AJ10">
        <f t="shared" si="7"/>
        <v>-17.690190576050554</v>
      </c>
      <c r="AK10">
        <f t="shared" si="28"/>
        <v>350.03034939274659</v>
      </c>
      <c r="AL10">
        <f t="shared" si="8"/>
        <v>488.08889117023938</v>
      </c>
      <c r="AN10">
        <f t="shared" si="9"/>
        <v>1448.5777683345864</v>
      </c>
      <c r="AO10">
        <f t="shared" si="10"/>
        <v>-72.428888416729336</v>
      </c>
      <c r="AP10">
        <f t="shared" si="11"/>
        <v>-12.139465427017999</v>
      </c>
      <c r="AQ10">
        <f t="shared" si="12"/>
        <v>-1260.1606897180204</v>
      </c>
      <c r="AR10">
        <f t="shared" si="13"/>
        <v>103.84872477281873</v>
      </c>
      <c r="AS10">
        <f t="shared" si="14"/>
        <v>-11.795304555935864</v>
      </c>
      <c r="AT10">
        <f t="shared" si="15"/>
        <v>233.39005632294595</v>
      </c>
      <c r="AU10">
        <f t="shared" si="16"/>
        <v>325.44347653982879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6.2527760746888816E-13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2983.1992542080629</v>
      </c>
      <c r="P11">
        <f t="shared" si="31"/>
        <v>149.15996271040316</v>
      </c>
      <c r="Q11" s="5">
        <f t="shared" si="32"/>
        <v>25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2032.3381115270743</v>
      </c>
      <c r="AF11">
        <f t="shared" si="3"/>
        <v>-101.61690557635372</v>
      </c>
      <c r="AG11">
        <f t="shared" si="4"/>
        <v>-17.031531741135662</v>
      </c>
      <c r="AH11">
        <f t="shared" si="5"/>
        <v>-1985.5118331294696</v>
      </c>
      <c r="AI11">
        <f t="shared" si="6"/>
        <v>-71.822158919884714</v>
      </c>
      <c r="AJ11">
        <f t="shared" si="7"/>
        <v>118.57037762699474</v>
      </c>
      <c r="AK11">
        <f t="shared" si="28"/>
        <v>324.76706080263716</v>
      </c>
      <c r="AL11">
        <f t="shared" si="8"/>
        <v>371.51527950974719</v>
      </c>
      <c r="AN11">
        <f t="shared" si="9"/>
        <v>1288.9793038138421</v>
      </c>
      <c r="AO11">
        <f t="shared" si="10"/>
        <v>-64.448965190692107</v>
      </c>
      <c r="AP11">
        <f t="shared" si="11"/>
        <v>-10.801988016687323</v>
      </c>
      <c r="AQ11">
        <f t="shared" si="12"/>
        <v>-1259.280454303125</v>
      </c>
      <c r="AR11">
        <f t="shared" si="13"/>
        <v>-45.552103696662307</v>
      </c>
      <c r="AS11">
        <f t="shared" si="14"/>
        <v>75.201445044865025</v>
      </c>
      <c r="AT11">
        <f t="shared" si="15"/>
        <v>205.97853160393004</v>
      </c>
      <c r="AU11">
        <f t="shared" si="16"/>
        <v>235.62787295213278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2983.1992542080629</v>
      </c>
      <c r="P12">
        <f t="shared" si="31"/>
        <v>149.15996271040316</v>
      </c>
      <c r="Q12" s="5">
        <f t="shared" si="32"/>
        <v>25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1888.4993816837455</v>
      </c>
      <c r="AF12">
        <f t="shared" si="3"/>
        <v>-94.424969084187282</v>
      </c>
      <c r="AG12">
        <f t="shared" si="4"/>
        <v>-15.826125082156784</v>
      </c>
      <c r="AH12">
        <f t="shared" si="5"/>
        <v>-2070.18268313504</v>
      </c>
      <c r="AI12">
        <f t="shared" si="6"/>
        <v>-291.93439561763853</v>
      </c>
      <c r="AJ12">
        <f t="shared" si="7"/>
        <v>212.05441354625418</v>
      </c>
      <c r="AK12">
        <f t="shared" si="28"/>
        <v>425.28673284994233</v>
      </c>
      <c r="AL12">
        <f t="shared" si="8"/>
        <v>345.40675077855798</v>
      </c>
      <c r="AN12">
        <f t="shared" si="9"/>
        <v>1119.3941996134743</v>
      </c>
      <c r="AO12">
        <f t="shared" si="10"/>
        <v>-55.969709980673713</v>
      </c>
      <c r="AP12">
        <f t="shared" si="11"/>
        <v>-9.3808199203796985</v>
      </c>
      <c r="AQ12">
        <f t="shared" si="12"/>
        <v>-1227.0856480638731</v>
      </c>
      <c r="AR12">
        <f t="shared" si="13"/>
        <v>-173.04197835145234</v>
      </c>
      <c r="AS12">
        <f t="shared" si="14"/>
        <v>125.69370306834713</v>
      </c>
      <c r="AT12">
        <f t="shared" si="15"/>
        <v>252.08560116145901</v>
      </c>
      <c r="AU12">
        <f t="shared" si="16"/>
        <v>204.7373258783538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2983.1992542080629</v>
      </c>
      <c r="P13">
        <f t="shared" si="31"/>
        <v>149.15996271040316</v>
      </c>
      <c r="Q13" s="5">
        <f t="shared" si="32"/>
        <v>25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1742.2917595537899</v>
      </c>
      <c r="AF13">
        <f t="shared" si="3"/>
        <v>-87.11458797768951</v>
      </c>
      <c r="AG13">
        <f t="shared" si="4"/>
        <v>-14.600866478296206</v>
      </c>
      <c r="AH13">
        <f t="shared" si="5"/>
        <v>-2133.9947060780205</v>
      </c>
      <c r="AI13">
        <f t="shared" si="6"/>
        <v>-493.41840098021635</v>
      </c>
      <c r="AJ13">
        <f t="shared" si="7"/>
        <v>264.36716043178558</v>
      </c>
      <c r="AK13">
        <f t="shared" si="28"/>
        <v>594.78314513462124</v>
      </c>
      <c r="AL13">
        <f t="shared" si="8"/>
        <v>365.73190458619047</v>
      </c>
      <c r="AN13">
        <f t="shared" si="9"/>
        <v>935.52921521822532</v>
      </c>
      <c r="AO13">
        <f t="shared" si="10"/>
        <v>-46.77646076091127</v>
      </c>
      <c r="AP13">
        <f t="shared" si="11"/>
        <v>-7.8399826452974919</v>
      </c>
      <c r="AQ13">
        <f t="shared" si="12"/>
        <v>-1145.8553836977972</v>
      </c>
      <c r="AR13">
        <f t="shared" si="13"/>
        <v>-264.94261188578054</v>
      </c>
      <c r="AS13">
        <f t="shared" si="14"/>
        <v>141.95280484570495</v>
      </c>
      <c r="AT13">
        <f t="shared" si="15"/>
        <v>319.37074025726122</v>
      </c>
      <c r="AU13">
        <f t="shared" si="16"/>
        <v>196.3809332171856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2983.1992542080629</v>
      </c>
      <c r="P14">
        <f t="shared" si="31"/>
        <v>149.15996271040316</v>
      </c>
      <c r="Q14" s="5">
        <f t="shared" si="32"/>
        <v>25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1594.5140570919568</v>
      </c>
      <c r="AF14">
        <f t="shared" si="3"/>
        <v>-79.725702854597841</v>
      </c>
      <c r="AG14">
        <f t="shared" si="4"/>
        <v>-13.36245018534008</v>
      </c>
      <c r="AH14">
        <f t="shared" si="5"/>
        <v>-2184.8152563463309</v>
      </c>
      <c r="AI14">
        <f t="shared" si="6"/>
        <v>-683.38935229431195</v>
      </c>
      <c r="AJ14">
        <f t="shared" si="7"/>
        <v>343.970406014932</v>
      </c>
      <c r="AK14">
        <f t="shared" si="28"/>
        <v>455.21675118592515</v>
      </c>
      <c r="AL14">
        <f t="shared" si="8"/>
        <v>115.7978049065452</v>
      </c>
      <c r="AN14">
        <f t="shared" si="9"/>
        <v>788.69119286812099</v>
      </c>
      <c r="AO14">
        <f t="shared" si="10"/>
        <v>-39.434559643406047</v>
      </c>
      <c r="AP14">
        <f t="shared" si="11"/>
        <v>-6.6094411205989942</v>
      </c>
      <c r="AQ14">
        <f t="shared" si="12"/>
        <v>-1080.6706551505065</v>
      </c>
      <c r="AR14">
        <f t="shared" si="13"/>
        <v>-338.02346304639065</v>
      </c>
      <c r="AS14">
        <f t="shared" si="14"/>
        <v>170.13737108471494</v>
      </c>
      <c r="AT14">
        <f t="shared" si="15"/>
        <v>225.16292089714244</v>
      </c>
      <c r="AU14">
        <f t="shared" si="16"/>
        <v>57.276828935466753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2983.1992542080629</v>
      </c>
      <c r="P15">
        <f t="shared" si="31"/>
        <v>149.15996271040316</v>
      </c>
      <c r="Q15" s="5">
        <f t="shared" si="32"/>
        <v>25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1445.6645753483656</v>
      </c>
      <c r="AF15">
        <f t="shared" si="3"/>
        <v>-72.283228767418279</v>
      </c>
      <c r="AG15">
        <f t="shared" si="4"/>
        <v>-12.115052098088398</v>
      </c>
      <c r="AH15">
        <f t="shared" si="5"/>
        <v>-2227.5471707965617</v>
      </c>
      <c r="AI15">
        <f t="shared" si="6"/>
        <v>-866.28087631370272</v>
      </c>
      <c r="AJ15">
        <f t="shared" si="7"/>
        <v>393.88730923081994</v>
      </c>
      <c r="AK15">
        <f t="shared" si="28"/>
        <v>413.6830058980683</v>
      </c>
      <c r="AL15">
        <f t="shared" si="8"/>
        <v>-58.71056118481448</v>
      </c>
      <c r="AN15">
        <f t="shared" si="9"/>
        <v>658.70103385566017</v>
      </c>
      <c r="AO15">
        <f t="shared" si="10"/>
        <v>-32.935051692783006</v>
      </c>
      <c r="AP15">
        <f t="shared" si="11"/>
        <v>-5.5200891536703827</v>
      </c>
      <c r="AQ15">
        <f t="shared" si="12"/>
        <v>-1014.9571687556706</v>
      </c>
      <c r="AR15">
        <f t="shared" si="13"/>
        <v>-394.7112757464638</v>
      </c>
      <c r="AS15">
        <f t="shared" si="14"/>
        <v>179.47038492690734</v>
      </c>
      <c r="AT15">
        <f t="shared" si="15"/>
        <v>188.49007461354671</v>
      </c>
      <c r="AU15">
        <f t="shared" si="16"/>
        <v>-26.75081620600977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2983.1992542080629</v>
      </c>
      <c r="P16">
        <f t="shared" si="31"/>
        <v>149.15996271040316</v>
      </c>
      <c r="Q16" s="5">
        <f t="shared" si="32"/>
        <v>25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1297.5215436541173</v>
      </c>
      <c r="AF16">
        <f t="shared" si="3"/>
        <v>-64.87607718270587</v>
      </c>
      <c r="AG16">
        <f t="shared" si="4"/>
        <v>-10.873574249388888</v>
      </c>
      <c r="AH16">
        <f t="shared" si="5"/>
        <v>-2240.654655437253</v>
      </c>
      <c r="AI16">
        <f t="shared" si="6"/>
        <v>-1018.8827632152304</v>
      </c>
      <c r="AJ16">
        <f t="shared" si="7"/>
        <v>421.74809705931739</v>
      </c>
      <c r="AK16">
        <f t="shared" si="28"/>
        <v>367.93529958621406</v>
      </c>
      <c r="AL16">
        <f t="shared" si="8"/>
        <v>-229.19936656969895</v>
      </c>
      <c r="AN16">
        <f t="shared" si="9"/>
        <v>544.59989140482446</v>
      </c>
      <c r="AO16">
        <f t="shared" si="10"/>
        <v>-27.229994570241224</v>
      </c>
      <c r="AP16">
        <f t="shared" si="11"/>
        <v>-4.5638913545300293</v>
      </c>
      <c r="AQ16">
        <f t="shared" si="12"/>
        <v>-940.4547369520435</v>
      </c>
      <c r="AR16">
        <f t="shared" si="13"/>
        <v>-427.64873147199029</v>
      </c>
      <c r="AS16">
        <f t="shared" si="14"/>
        <v>177.01745992737281</v>
      </c>
      <c r="AT16">
        <f t="shared" si="15"/>
        <v>154.43098049404622</v>
      </c>
      <c r="AU16">
        <f t="shared" si="16"/>
        <v>-96.200291050571266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2983.1992542080629</v>
      </c>
      <c r="P17">
        <f t="shared" si="31"/>
        <v>149.15996271040316</v>
      </c>
      <c r="Q17" s="5">
        <f t="shared" si="32"/>
        <v>25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1151.9850397101532</v>
      </c>
      <c r="AF17">
        <f t="shared" si="3"/>
        <v>-57.599251985507664</v>
      </c>
      <c r="AG17">
        <f t="shared" si="4"/>
        <v>-9.6539397937061846</v>
      </c>
      <c r="AH17">
        <f t="shared" si="5"/>
        <v>-2221.7974263776318</v>
      </c>
      <c r="AI17">
        <f t="shared" si="6"/>
        <v>-1137.0655784466926</v>
      </c>
      <c r="AJ17">
        <f t="shared" si="7"/>
        <v>430.17698056759355</v>
      </c>
      <c r="AK17">
        <f t="shared" si="28"/>
        <v>320.01543421048751</v>
      </c>
      <c r="AL17">
        <f t="shared" si="8"/>
        <v>-386.87316366861154</v>
      </c>
      <c r="AN17">
        <f t="shared" si="9"/>
        <v>445.40181156940804</v>
      </c>
      <c r="AO17">
        <f t="shared" si="10"/>
        <v>-22.270090578470406</v>
      </c>
      <c r="AP17">
        <f t="shared" si="11"/>
        <v>-3.7325851679294466</v>
      </c>
      <c r="AQ17">
        <f t="shared" si="12"/>
        <v>-859.03250870153101</v>
      </c>
      <c r="AR17">
        <f t="shared" si="13"/>
        <v>-439.63337287852289</v>
      </c>
      <c r="AS17">
        <f t="shared" si="14"/>
        <v>166.32299885463132</v>
      </c>
      <c r="AT17">
        <f t="shared" si="15"/>
        <v>123.73029962557908</v>
      </c>
      <c r="AU17">
        <f t="shared" si="16"/>
        <v>-149.58007439831249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2983.1992542080629</v>
      </c>
      <c r="P18">
        <f t="shared" si="31"/>
        <v>149.15996271040316</v>
      </c>
      <c r="Q18" s="5">
        <f t="shared" si="32"/>
        <v>25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1010.1975690375879</v>
      </c>
      <c r="AF18">
        <f t="shared" si="3"/>
        <v>-50.509878451879402</v>
      </c>
      <c r="AG18">
        <f t="shared" si="4"/>
        <v>-8.4657232299570335</v>
      </c>
      <c r="AH18">
        <f t="shared" si="5"/>
        <v>-2183.354331624178</v>
      </c>
      <c r="AI18">
        <f t="shared" si="6"/>
        <v>-1232.1323642684265</v>
      </c>
      <c r="AJ18">
        <f t="shared" si="7"/>
        <v>426.8872379749489</v>
      </c>
      <c r="AK18">
        <f t="shared" si="28"/>
        <v>271.67907381113969</v>
      </c>
      <c r="AL18">
        <f t="shared" si="8"/>
        <v>-533.56605248233791</v>
      </c>
      <c r="AN18">
        <f t="shared" si="9"/>
        <v>359.7937592229278</v>
      </c>
      <c r="AO18">
        <f t="shared" si="10"/>
        <v>-17.989687961146394</v>
      </c>
      <c r="AP18">
        <f t="shared" si="11"/>
        <v>-3.0151670116855862</v>
      </c>
      <c r="AQ18">
        <f t="shared" si="12"/>
        <v>-777.62735406216029</v>
      </c>
      <c r="AR18">
        <f t="shared" si="13"/>
        <v>-438.83844981206448</v>
      </c>
      <c r="AS18">
        <f t="shared" si="14"/>
        <v>152.0409163740371</v>
      </c>
      <c r="AT18">
        <f t="shared" si="15"/>
        <v>96.761701141132093</v>
      </c>
      <c r="AU18">
        <f t="shared" si="16"/>
        <v>-190.03583229689528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2983.1992542080629</v>
      </c>
      <c r="P19">
        <f t="shared" si="31"/>
        <v>149.15996271040316</v>
      </c>
      <c r="Q19" s="5">
        <f t="shared" si="32"/>
        <v>25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873.42692016558885</v>
      </c>
      <c r="AF19">
        <f t="shared" si="3"/>
        <v>-43.671346008279443</v>
      </c>
      <c r="AG19">
        <f t="shared" si="4"/>
        <v>-7.3195489618531511</v>
      </c>
      <c r="AH19">
        <f t="shared" si="5"/>
        <v>-2123.0340716086248</v>
      </c>
      <c r="AI19">
        <f t="shared" si="6"/>
        <v>-1300.5980464131685</v>
      </c>
      <c r="AJ19">
        <f t="shared" si="7"/>
        <v>413.21417442581264</v>
      </c>
      <c r="AK19">
        <f t="shared" si="28"/>
        <v>224.03204165484522</v>
      </c>
      <c r="AL19">
        <f t="shared" si="8"/>
        <v>-663.35183033251064</v>
      </c>
      <c r="AN19">
        <f t="shared" si="9"/>
        <v>286.56031592779431</v>
      </c>
      <c r="AO19">
        <f t="shared" si="10"/>
        <v>-14.328015796389714</v>
      </c>
      <c r="AP19">
        <f t="shared" si="11"/>
        <v>-2.4014513573270033</v>
      </c>
      <c r="AQ19">
        <f t="shared" si="12"/>
        <v>-696.54060372938773</v>
      </c>
      <c r="AR19">
        <f t="shared" si="13"/>
        <v>-426.70975495531007</v>
      </c>
      <c r="AS19">
        <f t="shared" si="14"/>
        <v>135.57033981372433</v>
      </c>
      <c r="AT19">
        <f t="shared" si="15"/>
        <v>73.502076879414346</v>
      </c>
      <c r="AU19">
        <f t="shared" si="16"/>
        <v>-217.6373382621714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2983.1992542080629</v>
      </c>
      <c r="P20">
        <f t="shared" si="31"/>
        <v>149.15996271040316</v>
      </c>
      <c r="Q20" s="5">
        <f t="shared" si="32"/>
        <v>25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742.86968441999716</v>
      </c>
      <c r="AF20">
        <f t="shared" si="3"/>
        <v>-37.143484220999859</v>
      </c>
      <c r="AG20">
        <f t="shared" si="4"/>
        <v>-6.2254447416822272</v>
      </c>
      <c r="AH20">
        <f t="shared" si="5"/>
        <v>-2041.8174611047834</v>
      </c>
      <c r="AI20">
        <f t="shared" si="6"/>
        <v>-1342.3167056474686</v>
      </c>
      <c r="AJ20">
        <f t="shared" si="7"/>
        <v>391.43270161448186</v>
      </c>
      <c r="AK20">
        <f t="shared" si="28"/>
        <v>178.06011121961564</v>
      </c>
      <c r="AL20">
        <f t="shared" si="8"/>
        <v>-772.823892813371</v>
      </c>
      <c r="AN20">
        <f t="shared" si="9"/>
        <v>224.51443903558075</v>
      </c>
      <c r="AO20">
        <f t="shared" si="10"/>
        <v>-11.225721951779038</v>
      </c>
      <c r="AP20">
        <f t="shared" si="11"/>
        <v>-1.8814904730121824</v>
      </c>
      <c r="AQ20">
        <f t="shared" si="12"/>
        <v>-617.09006506424896</v>
      </c>
      <c r="AR20">
        <f t="shared" si="13"/>
        <v>-405.68283845345951</v>
      </c>
      <c r="AS20">
        <f t="shared" si="14"/>
        <v>118.30109003811647</v>
      </c>
      <c r="AT20">
        <f t="shared" si="15"/>
        <v>53.814372592546448</v>
      </c>
      <c r="AU20">
        <f t="shared" si="16"/>
        <v>-233.56737582279658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2983.1992542080629</v>
      </c>
      <c r="P21">
        <f t="shared" si="31"/>
        <v>149.15996271040316</v>
      </c>
      <c r="Q21" s="5">
        <f t="shared" si="32"/>
        <v>25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619.75166301201773</v>
      </c>
      <c r="AF21">
        <f t="shared" si="3"/>
        <v>-30.987583150600894</v>
      </c>
      <c r="AG21">
        <f t="shared" si="4"/>
        <v>-5.1936831083090071</v>
      </c>
      <c r="AH21">
        <f t="shared" si="5"/>
        <v>-1939.0143719127968</v>
      </c>
      <c r="AI21">
        <f t="shared" si="6"/>
        <v>-1355.443975159689</v>
      </c>
      <c r="AJ21">
        <f t="shared" si="7"/>
        <v>363.02913117885191</v>
      </c>
      <c r="AK21">
        <f t="shared" si="28"/>
        <v>134.55676630517766</v>
      </c>
      <c r="AL21">
        <f t="shared" si="8"/>
        <v>-857.85807767565939</v>
      </c>
      <c r="AN21">
        <f t="shared" si="9"/>
        <v>172.54068140322306</v>
      </c>
      <c r="AO21">
        <f t="shared" si="10"/>
        <v>-8.6270340701611552</v>
      </c>
      <c r="AP21">
        <f t="shared" si="11"/>
        <v>-1.4459366162002034</v>
      </c>
      <c r="AQ21">
        <f t="shared" si="12"/>
        <v>-539.82729042550227</v>
      </c>
      <c r="AR21">
        <f t="shared" si="13"/>
        <v>-377.35957970864064</v>
      </c>
      <c r="AS21">
        <f t="shared" si="14"/>
        <v>101.06837528825565</v>
      </c>
      <c r="AT21">
        <f t="shared" si="15"/>
        <v>37.460998543959377</v>
      </c>
      <c r="AU21">
        <f t="shared" si="16"/>
        <v>-238.83020587642559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2983.1992542080629</v>
      </c>
      <c r="P22">
        <f t="shared" si="31"/>
        <v>149.15996271040316</v>
      </c>
      <c r="Q22" s="5">
        <f t="shared" si="32"/>
        <v>25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505.42421448120177</v>
      </c>
      <c r="AF22">
        <f t="shared" si="3"/>
        <v>-25.27121072406009</v>
      </c>
      <c r="AG22">
        <f t="shared" si="4"/>
        <v>-4.235588804269919</v>
      </c>
      <c r="AH22">
        <f t="shared" si="5"/>
        <v>-1812.3149459119948</v>
      </c>
      <c r="AI22">
        <f t="shared" si="6"/>
        <v>-1336.3975309591231</v>
      </c>
      <c r="AJ22">
        <f t="shared" si="7"/>
        <v>328.91193433529918</v>
      </c>
      <c r="AK22">
        <f t="shared" si="28"/>
        <v>94.198513767960463</v>
      </c>
      <c r="AL22">
        <f t="shared" si="8"/>
        <v>-913.28708285586345</v>
      </c>
      <c r="AN22">
        <f t="shared" si="9"/>
        <v>129.62000081314542</v>
      </c>
      <c r="AO22">
        <f t="shared" si="10"/>
        <v>-6.4810000406572721</v>
      </c>
      <c r="AP22">
        <f t="shared" si="11"/>
        <v>-1.0862499431634101</v>
      </c>
      <c r="AQ22">
        <f t="shared" si="12"/>
        <v>-464.78237099090444</v>
      </c>
      <c r="AR22">
        <f t="shared" si="13"/>
        <v>-342.7296201615797</v>
      </c>
      <c r="AS22">
        <f t="shared" si="14"/>
        <v>84.352043243033791</v>
      </c>
      <c r="AT22">
        <f t="shared" si="15"/>
        <v>24.157947089522072</v>
      </c>
      <c r="AU22">
        <f t="shared" si="16"/>
        <v>-234.21962982902386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2983.1992542080629</v>
      </c>
      <c r="P23">
        <f t="shared" si="31"/>
        <v>149.15996271040316</v>
      </c>
      <c r="Q23" s="5">
        <f t="shared" si="32"/>
        <v>25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400.90349777491821</v>
      </c>
      <c r="AF23">
        <f t="shared" si="3"/>
        <v>-20.045174888745912</v>
      </c>
      <c r="AG23">
        <f t="shared" si="4"/>
        <v>-3.3596775107245085</v>
      </c>
      <c r="AH23">
        <f t="shared" si="5"/>
        <v>-1667.1108110054231</v>
      </c>
      <c r="AI23">
        <f t="shared" si="6"/>
        <v>-1289.6121656299754</v>
      </c>
      <c r="AJ23">
        <f t="shared" si="7"/>
        <v>0</v>
      </c>
      <c r="AK23">
        <f t="shared" si="28"/>
        <v>57.556873704760058</v>
      </c>
      <c r="AL23">
        <f t="shared" si="8"/>
        <v>-1232.0552919252152</v>
      </c>
      <c r="AN23">
        <f t="shared" si="9"/>
        <v>94.71046904850779</v>
      </c>
      <c r="AO23">
        <f t="shared" si="10"/>
        <v>-4.7355234524253893</v>
      </c>
      <c r="AP23">
        <f t="shared" si="11"/>
        <v>-0.79369881943780995</v>
      </c>
      <c r="AQ23">
        <f t="shared" si="12"/>
        <v>-393.84252754713708</v>
      </c>
      <c r="AR23">
        <f t="shared" si="13"/>
        <v>-304.66128077049251</v>
      </c>
      <c r="AS23">
        <f t="shared" si="14"/>
        <v>0</v>
      </c>
      <c r="AT23">
        <f t="shared" si="15"/>
        <v>13.597383250080977</v>
      </c>
      <c r="AU23">
        <f t="shared" si="16"/>
        <v>-291.0638975204115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21823.711335000855</v>
      </c>
      <c r="AO25" s="6">
        <f t="shared" si="33"/>
        <v>-3328.58500740609</v>
      </c>
      <c r="AP25" s="6">
        <f t="shared" si="33"/>
        <v>-357.88848209029794</v>
      </c>
      <c r="AQ25" s="6">
        <f t="shared" si="33"/>
        <v>-19274.087656241205</v>
      </c>
      <c r="AR25" s="6">
        <f t="shared" si="33"/>
        <v>-1136.8498107367341</v>
      </c>
      <c r="AS25" s="6">
        <f t="shared" si="33"/>
        <v>-2210.0067663017117</v>
      </c>
      <c r="AT25" s="6">
        <f t="shared" si="33"/>
        <v>3346.8565770384457</v>
      </c>
      <c r="AU25" s="7">
        <f t="shared" si="33"/>
        <v>6.2527760746888816E-13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215.37694993461258</v>
      </c>
      <c r="K3">
        <v>1</v>
      </c>
      <c r="L3" s="2">
        <v>0</v>
      </c>
      <c r="O3">
        <f>$C$3</f>
        <v>215.37694993461258</v>
      </c>
      <c r="P3">
        <f>O3*B5</f>
        <v>172.30155994769007</v>
      </c>
      <c r="Q3" s="5">
        <f>B8</f>
        <v>200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215.37694993461258</v>
      </c>
      <c r="AF3">
        <f t="shared" ref="AF3:AF23" si="4">-$Z3*P3</f>
        <v>-172.30155994769007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-156.92461001307748</v>
      </c>
      <c r="AJ3">
        <f t="shared" ref="AJ3:AJ23" si="8">AB3-AC3</f>
        <v>-2.2737367544323206E-13</v>
      </c>
      <c r="AL3">
        <f t="shared" ref="AL3:AL23" si="9">SUM(AI3:AK3)</f>
        <v>-156.92461001307771</v>
      </c>
      <c r="AN3">
        <f t="shared" ref="AN3:AN23" si="10">AE3*$K3</f>
        <v>215.37694993461258</v>
      </c>
      <c r="AO3">
        <f t="shared" ref="AO3:AO23" si="11">AF3*$K3</f>
        <v>-172.30155994769007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-156.92461001307748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-156.92461001307771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215.37694993461258</v>
      </c>
      <c r="P5">
        <f t="shared" ref="P5:P23" si="30">O5*$C$5</f>
        <v>10.768847496730629</v>
      </c>
      <c r="Q5" s="5">
        <f t="shared" ref="Q5:Q23" si="31">$C$8</f>
        <v>25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210.56761090637286</v>
      </c>
      <c r="AF5">
        <f t="shared" si="4"/>
        <v>-10.528380545318644</v>
      </c>
      <c r="AG5">
        <f t="shared" si="5"/>
        <v>-24.441753280736425</v>
      </c>
      <c r="AH5">
        <f t="shared" si="6"/>
        <v>-122.01164905429918</v>
      </c>
      <c r="AI5">
        <f t="shared" si="7"/>
        <v>53.585828026018604</v>
      </c>
      <c r="AJ5">
        <f t="shared" si="8"/>
        <v>-20.034951866648498</v>
      </c>
      <c r="AK5">
        <f>G5*SUM(AB5, AE5:AF5)</f>
        <v>0.91195413361377708</v>
      </c>
      <c r="AL5">
        <f t="shared" si="9"/>
        <v>34.462830292983881</v>
      </c>
      <c r="AN5">
        <f t="shared" si="10"/>
        <v>190.39219547013954</v>
      </c>
      <c r="AO5">
        <f t="shared" si="11"/>
        <v>-9.5196097735069767</v>
      </c>
      <c r="AP5">
        <f t="shared" si="12"/>
        <v>-22.099880642745394</v>
      </c>
      <c r="AQ5">
        <f t="shared" si="13"/>
        <v>-110.3211725506505</v>
      </c>
      <c r="AR5">
        <f t="shared" si="14"/>
        <v>48.451532503236663</v>
      </c>
      <c r="AS5">
        <f t="shared" si="15"/>
        <v>-18.115314390520691</v>
      </c>
      <c r="AT5">
        <f t="shared" si="16"/>
        <v>0.82457576889163009</v>
      </c>
      <c r="AU5">
        <f t="shared" si="17"/>
        <v>31.160793881607599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215.37694993461258</v>
      </c>
      <c r="P6">
        <f t="shared" si="30"/>
        <v>10.768847496730629</v>
      </c>
      <c r="Q6" s="5">
        <f t="shared" si="31"/>
        <v>25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208.19894553739718</v>
      </c>
      <c r="AF6">
        <f t="shared" si="4"/>
        <v>-10.409947276869859</v>
      </c>
      <c r="AG6">
        <f t="shared" si="5"/>
        <v>-24.166809122402071</v>
      </c>
      <c r="AH6">
        <f t="shared" si="6"/>
        <v>-122.10650210795554</v>
      </c>
      <c r="AI6">
        <f t="shared" si="7"/>
        <v>51.515687030169701</v>
      </c>
      <c r="AJ6">
        <f t="shared" si="8"/>
        <v>-17.851390430914989</v>
      </c>
      <c r="AK6">
        <f>G6*SUM(AB6, AE6:AF6)</f>
        <v>1.7055091563535651</v>
      </c>
      <c r="AL6">
        <f t="shared" si="9"/>
        <v>35.369805755608276</v>
      </c>
      <c r="AN6">
        <f t="shared" si="10"/>
        <v>178.48723089156817</v>
      </c>
      <c r="AO6">
        <f t="shared" si="11"/>
        <v>-8.9243615445784084</v>
      </c>
      <c r="AP6">
        <f t="shared" si="12"/>
        <v>-20.718005216639483</v>
      </c>
      <c r="AQ6">
        <f t="shared" si="13"/>
        <v>-104.68089249371172</v>
      </c>
      <c r="AR6">
        <f t="shared" si="14"/>
        <v>44.16397163663855</v>
      </c>
      <c r="AS6">
        <f t="shared" si="15"/>
        <v>-15.303849101415999</v>
      </c>
      <c r="AT6">
        <f t="shared" si="16"/>
        <v>1.4621188680472126</v>
      </c>
      <c r="AU6">
        <f t="shared" si="17"/>
        <v>30.322241403269764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215.37694993461258</v>
      </c>
      <c r="P7">
        <f t="shared" si="30"/>
        <v>10.768847496730629</v>
      </c>
      <c r="Q7" s="5">
        <f t="shared" si="31"/>
        <v>25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205.8535962832583</v>
      </c>
      <c r="AF7">
        <f t="shared" si="4"/>
        <v>-10.292679814162915</v>
      </c>
      <c r="AG7">
        <f t="shared" si="5"/>
        <v>-23.894571395146333</v>
      </c>
      <c r="AH7">
        <f t="shared" si="6"/>
        <v>-122.27854412687456</v>
      </c>
      <c r="AI7">
        <f t="shared" si="7"/>
        <v>49.387800947074496</v>
      </c>
      <c r="AJ7">
        <f t="shared" si="8"/>
        <v>-16.134156318195664</v>
      </c>
      <c r="AK7">
        <f>G7*SUM(AB7, AE7:AF7)</f>
        <v>3.5305349490388376</v>
      </c>
      <c r="AL7">
        <f t="shared" si="9"/>
        <v>36.784179577917669</v>
      </c>
      <c r="AN7">
        <f t="shared" si="10"/>
        <v>166.2207614291672</v>
      </c>
      <c r="AO7">
        <f t="shared" si="11"/>
        <v>-8.3110380714583592</v>
      </c>
      <c r="AP7">
        <f t="shared" si="12"/>
        <v>-19.294167908825784</v>
      </c>
      <c r="AQ7">
        <f t="shared" si="13"/>
        <v>-98.736349902049895</v>
      </c>
      <c r="AR7">
        <f t="shared" si="14"/>
        <v>39.879205546833155</v>
      </c>
      <c r="AS7">
        <f t="shared" si="15"/>
        <v>-13.027859588799423</v>
      </c>
      <c r="AT7">
        <f t="shared" si="16"/>
        <v>2.8508037657695704</v>
      </c>
      <c r="AU7">
        <f t="shared" si="17"/>
        <v>29.702149723803302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215.37694993461258</v>
      </c>
      <c r="P8">
        <f t="shared" si="30"/>
        <v>10.768847496730629</v>
      </c>
      <c r="Q8" s="5">
        <f t="shared" si="31"/>
        <v>25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203.53055285895348</v>
      </c>
      <c r="AF8">
        <f t="shared" si="4"/>
        <v>-10.176527642947674</v>
      </c>
      <c r="AG8">
        <f t="shared" si="5"/>
        <v>-23.624922829572103</v>
      </c>
      <c r="AH8">
        <f t="shared" si="6"/>
        <v>-122.81140649106153</v>
      </c>
      <c r="AI8">
        <f t="shared" si="7"/>
        <v>46.917695895372177</v>
      </c>
      <c r="AJ8">
        <f t="shared" si="8"/>
        <v>-14.305648857723099</v>
      </c>
      <c r="AK8">
        <f t="shared" ref="AK8:AK23" si="32">G8*SUM(AB8:AB8, AE8:AF8)</f>
        <v>5.8268836282496892</v>
      </c>
      <c r="AL8">
        <f t="shared" si="9"/>
        <v>38.438930665898766</v>
      </c>
      <c r="AN8">
        <f t="shared" si="10"/>
        <v>153.5790783776211</v>
      </c>
      <c r="AO8">
        <f t="shared" si="11"/>
        <v>-7.6789539188810547</v>
      </c>
      <c r="AP8">
        <f t="shared" si="12"/>
        <v>-17.826777473662684</v>
      </c>
      <c r="AQ8">
        <f t="shared" si="13"/>
        <v>-92.670423964442648</v>
      </c>
      <c r="AR8">
        <f t="shared" si="14"/>
        <v>35.402923020634717</v>
      </c>
      <c r="AS8">
        <f t="shared" si="15"/>
        <v>-10.794685791894519</v>
      </c>
      <c r="AT8">
        <f t="shared" si="16"/>
        <v>4.3968210417056772</v>
      </c>
      <c r="AU8">
        <f t="shared" si="17"/>
        <v>29.005058270445875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215.37694993461258</v>
      </c>
      <c r="P9">
        <f t="shared" si="30"/>
        <v>10.768847496730629</v>
      </c>
      <c r="Q9" s="5">
        <f t="shared" si="31"/>
        <v>25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201.22741964408186</v>
      </c>
      <c r="AF9">
        <f t="shared" si="4"/>
        <v>-10.061370982204094</v>
      </c>
      <c r="AG9">
        <f t="shared" si="5"/>
        <v>-23.357585352700642</v>
      </c>
      <c r="AH9">
        <f t="shared" si="6"/>
        <v>-124.3529943029576</v>
      </c>
      <c r="AI9">
        <f t="shared" si="7"/>
        <v>43.455469006219516</v>
      </c>
      <c r="AJ9">
        <f t="shared" si="8"/>
        <v>-11.422918001378889</v>
      </c>
      <c r="AK9">
        <f t="shared" si="32"/>
        <v>6.2859419122760993</v>
      </c>
      <c r="AL9">
        <f t="shared" si="9"/>
        <v>38.318492917116728</v>
      </c>
      <c r="AN9">
        <f t="shared" si="10"/>
        <v>141.4581623834508</v>
      </c>
      <c r="AO9">
        <f t="shared" si="11"/>
        <v>-7.0729081191725403</v>
      </c>
      <c r="AP9">
        <f t="shared" si="12"/>
        <v>-16.419835366133285</v>
      </c>
      <c r="AQ9">
        <f t="shared" si="13"/>
        <v>-87.4172421039314</v>
      </c>
      <c r="AR9">
        <f t="shared" si="14"/>
        <v>30.54817679421355</v>
      </c>
      <c r="AS9">
        <f t="shared" si="15"/>
        <v>-8.030043780265812</v>
      </c>
      <c r="AT9">
        <f t="shared" si="16"/>
        <v>4.4188699200757409</v>
      </c>
      <c r="AU9">
        <f t="shared" si="17"/>
        <v>26.937002934023479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215.37694993461258</v>
      </c>
      <c r="P10">
        <f t="shared" si="30"/>
        <v>10.768847496730629</v>
      </c>
      <c r="Q10" s="5">
        <f t="shared" si="31"/>
        <v>25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198.94290809124328</v>
      </c>
      <c r="AF10">
        <f t="shared" si="4"/>
        <v>-9.9471454045621641</v>
      </c>
      <c r="AG10">
        <f t="shared" si="5"/>
        <v>-23.092409395671336</v>
      </c>
      <c r="AH10">
        <f t="shared" si="6"/>
        <v>-126.40041400921224</v>
      </c>
      <c r="AI10">
        <f t="shared" si="7"/>
        <v>39.502939281797566</v>
      </c>
      <c r="AJ10">
        <f t="shared" si="8"/>
        <v>-6.7592820606226951</v>
      </c>
      <c r="AK10">
        <f t="shared" si="32"/>
        <v>1.2518737716492307</v>
      </c>
      <c r="AL10">
        <f t="shared" si="9"/>
        <v>33.995530992824101</v>
      </c>
      <c r="AN10">
        <f t="shared" si="10"/>
        <v>132.6493448497186</v>
      </c>
      <c r="AO10">
        <f t="shared" si="11"/>
        <v>-6.6324672424859292</v>
      </c>
      <c r="AP10">
        <f t="shared" si="12"/>
        <v>-15.39734694102483</v>
      </c>
      <c r="AQ10">
        <f t="shared" si="13"/>
        <v>-84.280119698286512</v>
      </c>
      <c r="AR10">
        <f t="shared" si="14"/>
        <v>26.339410967921339</v>
      </c>
      <c r="AS10">
        <f t="shared" si="15"/>
        <v>-4.5068926839293644</v>
      </c>
      <c r="AT10">
        <f t="shared" si="16"/>
        <v>0.8347130201175843</v>
      </c>
      <c r="AU10">
        <f t="shared" si="17"/>
        <v>22.667231304109556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1.5276668818842154E-13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215.37694993461258</v>
      </c>
      <c r="P11">
        <f t="shared" si="30"/>
        <v>10.768847496730629</v>
      </c>
      <c r="Q11" s="5">
        <f t="shared" si="31"/>
        <v>25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196.67717516299925</v>
      </c>
      <c r="AF11">
        <f t="shared" si="4"/>
        <v>-9.8338587581499617</v>
      </c>
      <c r="AG11">
        <f t="shared" si="5"/>
        <v>-22.829413178001349</v>
      </c>
      <c r="AH11">
        <f t="shared" si="6"/>
        <v>-128.28849485308837</v>
      </c>
      <c r="AI11">
        <f t="shared" si="7"/>
        <v>35.725408373759564</v>
      </c>
      <c r="AJ11">
        <f t="shared" si="8"/>
        <v>-4.0052260887194961</v>
      </c>
      <c r="AK11">
        <f t="shared" si="32"/>
        <v>0.47318443367368601</v>
      </c>
      <c r="AL11">
        <f t="shared" si="9"/>
        <v>32.193366718713754</v>
      </c>
      <c r="AN11">
        <f t="shared" si="10"/>
        <v>124.73948447839193</v>
      </c>
      <c r="AO11">
        <f t="shared" si="11"/>
        <v>-6.2369742239195958</v>
      </c>
      <c r="AP11">
        <f t="shared" si="12"/>
        <v>-14.479205471646599</v>
      </c>
      <c r="AQ11">
        <f t="shared" si="13"/>
        <v>-81.365011975693889</v>
      </c>
      <c r="AR11">
        <f t="shared" si="14"/>
        <v>22.658292807131836</v>
      </c>
      <c r="AS11">
        <f t="shared" si="15"/>
        <v>-2.5402532709360739</v>
      </c>
      <c r="AT11">
        <f t="shared" si="16"/>
        <v>0.30010997600884665</v>
      </c>
      <c r="AU11">
        <f t="shared" si="17"/>
        <v>20.418149512204611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215.37694993461258</v>
      </c>
      <c r="P12">
        <f t="shared" si="30"/>
        <v>10.768847496730629</v>
      </c>
      <c r="Q12" s="5">
        <f t="shared" si="31"/>
        <v>25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194.42820510013013</v>
      </c>
      <c r="AF12">
        <f t="shared" si="4"/>
        <v>-9.7214102550065071</v>
      </c>
      <c r="AG12">
        <f t="shared" si="5"/>
        <v>-22.568362719311143</v>
      </c>
      <c r="AH12">
        <f t="shared" si="6"/>
        <v>-131.0253076407667</v>
      </c>
      <c r="AI12">
        <f t="shared" si="7"/>
        <v>31.113124485045773</v>
      </c>
      <c r="AJ12">
        <f t="shared" si="8"/>
        <v>-2.6153306450642049</v>
      </c>
      <c r="AK12">
        <f t="shared" si="32"/>
        <v>6.2497884870760005</v>
      </c>
      <c r="AL12">
        <f t="shared" si="9"/>
        <v>34.747582327057572</v>
      </c>
      <c r="AN12">
        <f t="shared" si="10"/>
        <v>115.24589689634942</v>
      </c>
      <c r="AO12">
        <f t="shared" si="11"/>
        <v>-5.7622948448174718</v>
      </c>
      <c r="AP12">
        <f t="shared" si="12"/>
        <v>-13.377231979946963</v>
      </c>
      <c r="AQ12">
        <f t="shared" si="13"/>
        <v>-77.664293035075474</v>
      </c>
      <c r="AR12">
        <f t="shared" si="14"/>
        <v>18.442077036509506</v>
      </c>
      <c r="AS12">
        <f t="shared" si="15"/>
        <v>-1.5502181163258122</v>
      </c>
      <c r="AT12">
        <f t="shared" si="16"/>
        <v>3.7045164266913782</v>
      </c>
      <c r="AU12">
        <f t="shared" si="17"/>
        <v>20.596375346875071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215.37694993461258</v>
      </c>
      <c r="P13">
        <f t="shared" si="30"/>
        <v>10.768847496730629</v>
      </c>
      <c r="Q13" s="5">
        <f t="shared" si="31"/>
        <v>25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192.19562529546278</v>
      </c>
      <c r="AF13">
        <f t="shared" si="4"/>
        <v>-9.6097812647731384</v>
      </c>
      <c r="AG13">
        <f t="shared" si="5"/>
        <v>-22.309214769014567</v>
      </c>
      <c r="AH13">
        <f t="shared" si="6"/>
        <v>-133.85729241387651</v>
      </c>
      <c r="AI13">
        <f t="shared" si="7"/>
        <v>26.419336847798547</v>
      </c>
      <c r="AJ13">
        <f t="shared" si="8"/>
        <v>-2.2946492314042075</v>
      </c>
      <c r="AK13">
        <f t="shared" si="32"/>
        <v>20.867234878397451</v>
      </c>
      <c r="AL13">
        <f t="shared" si="9"/>
        <v>44.991922494791794</v>
      </c>
      <c r="AN13">
        <f t="shared" si="10"/>
        <v>103.20006480837016</v>
      </c>
      <c r="AO13">
        <f t="shared" si="11"/>
        <v>-5.160003240418507</v>
      </c>
      <c r="AP13">
        <f t="shared" si="12"/>
        <v>-11.979005278849618</v>
      </c>
      <c r="AQ13">
        <f t="shared" si="13"/>
        <v>-71.875107619898174</v>
      </c>
      <c r="AR13">
        <f t="shared" si="14"/>
        <v>14.185948669203848</v>
      </c>
      <c r="AS13">
        <f t="shared" si="15"/>
        <v>-1.2321193525052694</v>
      </c>
      <c r="AT13">
        <f t="shared" si="16"/>
        <v>11.204729496373908</v>
      </c>
      <c r="AU13">
        <f t="shared" si="17"/>
        <v>24.158558813072489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215.37694993461258</v>
      </c>
      <c r="P14">
        <f t="shared" si="30"/>
        <v>10.768847496730629</v>
      </c>
      <c r="Q14" s="5">
        <f t="shared" si="31"/>
        <v>25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189.97792610212849</v>
      </c>
      <c r="AF14">
        <f t="shared" si="4"/>
        <v>-9.4988963051064257</v>
      </c>
      <c r="AG14">
        <f t="shared" si="5"/>
        <v>-22.05179409400645</v>
      </c>
      <c r="AH14">
        <f t="shared" si="6"/>
        <v>-137.3141092718754</v>
      </c>
      <c r="AI14">
        <f t="shared" si="7"/>
        <v>21.113126431140216</v>
      </c>
      <c r="AJ14">
        <f t="shared" si="8"/>
        <v>1.5020732219282422</v>
      </c>
      <c r="AK14">
        <f t="shared" si="32"/>
        <v>20.880383328239017</v>
      </c>
      <c r="AL14">
        <f t="shared" si="9"/>
        <v>43.495582981307479</v>
      </c>
      <c r="AN14">
        <f t="shared" si="10"/>
        <v>93.96838898326402</v>
      </c>
      <c r="AO14">
        <f t="shared" si="11"/>
        <v>-4.6984194491632012</v>
      </c>
      <c r="AP14">
        <f t="shared" si="12"/>
        <v>-10.907433340916052</v>
      </c>
      <c r="AQ14">
        <f t="shared" si="13"/>
        <v>-67.919394098520172</v>
      </c>
      <c r="AR14">
        <f t="shared" si="14"/>
        <v>10.443142094664589</v>
      </c>
      <c r="AS14">
        <f t="shared" si="15"/>
        <v>0.74296737360749787</v>
      </c>
      <c r="AT14">
        <f t="shared" si="16"/>
        <v>10.32802085465887</v>
      </c>
      <c r="AU14">
        <f t="shared" si="17"/>
        <v>21.51413032293096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215.37694993461258</v>
      </c>
      <c r="P15">
        <f t="shared" si="30"/>
        <v>10.768847496730629</v>
      </c>
      <c r="Q15" s="5">
        <f t="shared" si="31"/>
        <v>25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187.77119779610265</v>
      </c>
      <c r="AF15">
        <f t="shared" si="4"/>
        <v>-9.3885598898051335</v>
      </c>
      <c r="AG15">
        <f t="shared" si="5"/>
        <v>-21.79564687088255</v>
      </c>
      <c r="AH15">
        <f t="shared" si="6"/>
        <v>-142.51712873533225</v>
      </c>
      <c r="AI15">
        <f t="shared" si="7"/>
        <v>14.069862300082747</v>
      </c>
      <c r="AJ15">
        <f t="shared" si="8"/>
        <v>4.4603346740593679</v>
      </c>
      <c r="AK15">
        <f t="shared" si="32"/>
        <v>20.62849077035332</v>
      </c>
      <c r="AL15">
        <f t="shared" si="9"/>
        <v>39.158687744495438</v>
      </c>
      <c r="AN15">
        <f t="shared" si="10"/>
        <v>85.555864220304187</v>
      </c>
      <c r="AO15">
        <f t="shared" si="11"/>
        <v>-4.2777932110152097</v>
      </c>
      <c r="AP15">
        <f t="shared" si="12"/>
        <v>-9.930944820961404</v>
      </c>
      <c r="AQ15">
        <f t="shared" si="13"/>
        <v>-64.936349441558377</v>
      </c>
      <c r="AR15">
        <f t="shared" si="14"/>
        <v>6.4107767467692067</v>
      </c>
      <c r="AS15">
        <f t="shared" si="15"/>
        <v>2.032302036893427</v>
      </c>
      <c r="AT15">
        <f t="shared" si="16"/>
        <v>9.3991430854832547</v>
      </c>
      <c r="AU15">
        <f t="shared" si="17"/>
        <v>17.842221869145888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215.37694993461258</v>
      </c>
      <c r="P16">
        <f t="shared" si="30"/>
        <v>10.768847496730629</v>
      </c>
      <c r="Q16" s="5">
        <f t="shared" si="31"/>
        <v>25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185.57340164581851</v>
      </c>
      <c r="AF16">
        <f t="shared" si="4"/>
        <v>-9.278670082290926</v>
      </c>
      <c r="AG16">
        <f t="shared" si="5"/>
        <v>-21.540536452735275</v>
      </c>
      <c r="AH16">
        <f t="shared" si="6"/>
        <v>-148.61579775379977</v>
      </c>
      <c r="AI16">
        <f t="shared" si="7"/>
        <v>6.1383973569925558</v>
      </c>
      <c r="AJ16">
        <f t="shared" si="8"/>
        <v>7.3156013686150345</v>
      </c>
      <c r="AK16">
        <f t="shared" si="32"/>
        <v>20.17011389917527</v>
      </c>
      <c r="AL16">
        <f t="shared" si="9"/>
        <v>33.62411262478286</v>
      </c>
      <c r="AN16">
        <f t="shared" si="10"/>
        <v>77.889461549377742</v>
      </c>
      <c r="AO16">
        <f t="shared" si="11"/>
        <v>-3.8944730774688878</v>
      </c>
      <c r="AP16">
        <f t="shared" si="12"/>
        <v>-9.0410628404089461</v>
      </c>
      <c r="AQ16">
        <f t="shared" si="13"/>
        <v>-62.377497863986143</v>
      </c>
      <c r="AR16">
        <f t="shared" si="14"/>
        <v>2.5764277675137772</v>
      </c>
      <c r="AS16">
        <f t="shared" si="15"/>
        <v>3.0705275996332708</v>
      </c>
      <c r="AT16">
        <f t="shared" si="16"/>
        <v>8.4658647040098689</v>
      </c>
      <c r="AU16">
        <f t="shared" si="17"/>
        <v>14.112820071156918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215.37694993461258</v>
      </c>
      <c r="P17">
        <f t="shared" si="30"/>
        <v>10.768847496730629</v>
      </c>
      <c r="Q17" s="5">
        <f t="shared" si="31"/>
        <v>25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183.38445407067252</v>
      </c>
      <c r="AF17">
        <f t="shared" si="4"/>
        <v>-9.1692227035336273</v>
      </c>
      <c r="AG17">
        <f t="shared" si="5"/>
        <v>-21.286453137899294</v>
      </c>
      <c r="AH17">
        <f t="shared" si="6"/>
        <v>-154.71180123452194</v>
      </c>
      <c r="AI17">
        <f t="shared" si="7"/>
        <v>-1.783023005282331</v>
      </c>
      <c r="AJ17">
        <f t="shared" si="8"/>
        <v>9.6895784423222437</v>
      </c>
      <c r="AK17">
        <f t="shared" si="32"/>
        <v>19.512456789625006</v>
      </c>
      <c r="AL17">
        <f t="shared" si="9"/>
        <v>27.419012226664918</v>
      </c>
      <c r="AN17">
        <f t="shared" si="10"/>
        <v>70.903497216678787</v>
      </c>
      <c r="AO17">
        <f t="shared" si="11"/>
        <v>-3.54517486083394</v>
      </c>
      <c r="AP17">
        <f t="shared" si="12"/>
        <v>-8.230163120775547</v>
      </c>
      <c r="AQ17">
        <f t="shared" si="13"/>
        <v>-59.817544643079898</v>
      </c>
      <c r="AR17">
        <f t="shared" si="14"/>
        <v>-0.68938540801059067</v>
      </c>
      <c r="AS17">
        <f t="shared" si="15"/>
        <v>3.746364442927212</v>
      </c>
      <c r="AT17">
        <f t="shared" si="16"/>
        <v>7.5442677662337143</v>
      </c>
      <c r="AU17">
        <f t="shared" si="17"/>
        <v>10.601246801150335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215.37694993461258</v>
      </c>
      <c r="P18">
        <f t="shared" si="30"/>
        <v>10.768847496730629</v>
      </c>
      <c r="Q18" s="5">
        <f t="shared" si="31"/>
        <v>25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181.20373325047976</v>
      </c>
      <c r="AF18">
        <f t="shared" si="4"/>
        <v>-9.0601866625239893</v>
      </c>
      <c r="AG18">
        <f t="shared" si="5"/>
        <v>-21.033324748248635</v>
      </c>
      <c r="AH18">
        <f t="shared" si="6"/>
        <v>-161.05543308665986</v>
      </c>
      <c r="AI18">
        <f t="shared" si="7"/>
        <v>-9.9452112469527378</v>
      </c>
      <c r="AJ18">
        <f t="shared" si="8"/>
        <v>11.729837665053537</v>
      </c>
      <c r="AK18">
        <f t="shared" si="32"/>
        <v>18.689168364119634</v>
      </c>
      <c r="AL18">
        <f t="shared" si="9"/>
        <v>20.473794782220434</v>
      </c>
      <c r="AN18">
        <f t="shared" si="10"/>
        <v>64.537843259245577</v>
      </c>
      <c r="AO18">
        <f t="shared" si="11"/>
        <v>-3.2268921629622791</v>
      </c>
      <c r="AP18">
        <f t="shared" si="12"/>
        <v>-7.4912662751096342</v>
      </c>
      <c r="AQ18">
        <f t="shared" si="13"/>
        <v>-57.361788910986732</v>
      </c>
      <c r="AR18">
        <f t="shared" si="14"/>
        <v>-3.5421040898130758</v>
      </c>
      <c r="AS18">
        <f t="shared" si="15"/>
        <v>4.1777198024788262</v>
      </c>
      <c r="AT18">
        <f t="shared" si="16"/>
        <v>6.6563673766142477</v>
      </c>
      <c r="AU18">
        <f t="shared" si="17"/>
        <v>7.2919830892799986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215.37694993461258</v>
      </c>
      <c r="P19">
        <f t="shared" si="30"/>
        <v>10.768847496730629</v>
      </c>
      <c r="Q19" s="5">
        <f t="shared" si="31"/>
        <v>25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179.02884432112381</v>
      </c>
      <c r="AF19">
        <f t="shared" si="4"/>
        <v>-8.9514422160561899</v>
      </c>
      <c r="AG19">
        <f t="shared" si="5"/>
        <v>-20.780873298590695</v>
      </c>
      <c r="AH19">
        <f t="shared" si="6"/>
        <v>-168.47280870182092</v>
      </c>
      <c r="AI19">
        <f t="shared" si="7"/>
        <v>-19.17627989534401</v>
      </c>
      <c r="AJ19">
        <f t="shared" si="8"/>
        <v>13.73864128388297</v>
      </c>
      <c r="AK19">
        <f t="shared" si="32"/>
        <v>17.723449613763716</v>
      </c>
      <c r="AL19">
        <f t="shared" si="9"/>
        <v>12.285811002302676</v>
      </c>
      <c r="AN19">
        <f t="shared" si="10"/>
        <v>58.737097522850483</v>
      </c>
      <c r="AO19">
        <f t="shared" si="11"/>
        <v>-2.9368548761425242</v>
      </c>
      <c r="AP19">
        <f t="shared" si="12"/>
        <v>-6.8179414673532603</v>
      </c>
      <c r="AQ19">
        <f t="shared" si="13"/>
        <v>-55.273795863406555</v>
      </c>
      <c r="AR19">
        <f t="shared" si="14"/>
        <v>-6.2914946840518589</v>
      </c>
      <c r="AS19">
        <f t="shared" si="15"/>
        <v>4.5074742898716167</v>
      </c>
      <c r="AT19">
        <f t="shared" si="16"/>
        <v>5.8148394598229256</v>
      </c>
      <c r="AU19">
        <f t="shared" si="17"/>
        <v>4.0308190656426834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215.37694993461258</v>
      </c>
      <c r="P20">
        <f t="shared" si="30"/>
        <v>10.768847496730629</v>
      </c>
      <c r="Q20" s="5">
        <f t="shared" si="31"/>
        <v>25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176.86037928580322</v>
      </c>
      <c r="AF20">
        <f t="shared" si="4"/>
        <v>-8.8430189642901595</v>
      </c>
      <c r="AG20">
        <f t="shared" si="5"/>
        <v>-20.529167506028056</v>
      </c>
      <c r="AH20">
        <f t="shared" si="6"/>
        <v>-175.58823830692162</v>
      </c>
      <c r="AI20">
        <f t="shared" si="7"/>
        <v>-28.100045491436617</v>
      </c>
      <c r="AJ20">
        <f t="shared" si="8"/>
        <v>15.265388065065899</v>
      </c>
      <c r="AK20">
        <f t="shared" si="32"/>
        <v>16.617541799043085</v>
      </c>
      <c r="AL20">
        <f t="shared" si="9"/>
        <v>3.7828843726723669</v>
      </c>
      <c r="AN20">
        <f t="shared" si="10"/>
        <v>53.451782561263542</v>
      </c>
      <c r="AO20">
        <f t="shared" si="11"/>
        <v>-2.6725891280631768</v>
      </c>
      <c r="AP20">
        <f t="shared" si="12"/>
        <v>-6.2044455752450816</v>
      </c>
      <c r="AQ20">
        <f t="shared" si="13"/>
        <v>-53.067308643108206</v>
      </c>
      <c r="AR20">
        <f t="shared" si="14"/>
        <v>-8.4925607851529197</v>
      </c>
      <c r="AS20">
        <f t="shared" si="15"/>
        <v>4.6135952374535494</v>
      </c>
      <c r="AT20">
        <f t="shared" si="16"/>
        <v>5.0222510803834908</v>
      </c>
      <c r="AU20">
        <f t="shared" si="17"/>
        <v>1.1432855326841209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215.37694993461258</v>
      </c>
      <c r="P21">
        <f t="shared" si="30"/>
        <v>10.768847496730629</v>
      </c>
      <c r="Q21" s="5">
        <f t="shared" si="31"/>
        <v>25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174.69590996715203</v>
      </c>
      <c r="AF21">
        <f t="shared" si="4"/>
        <v>-8.7347954983576006</v>
      </c>
      <c r="AG21">
        <f t="shared" si="5"/>
        <v>-20.277925518514035</v>
      </c>
      <c r="AH21">
        <f t="shared" si="6"/>
        <v>-183.80124981495024</v>
      </c>
      <c r="AI21">
        <f t="shared" si="7"/>
        <v>-38.118060864669843</v>
      </c>
      <c r="AJ21">
        <f t="shared" si="8"/>
        <v>16.770400610476884</v>
      </c>
      <c r="AK21">
        <f t="shared" si="32"/>
        <v>15.405027424798169</v>
      </c>
      <c r="AL21">
        <f t="shared" si="9"/>
        <v>-5.9426328293947908</v>
      </c>
      <c r="AN21">
        <f t="shared" si="10"/>
        <v>48.635853912188736</v>
      </c>
      <c r="AO21">
        <f t="shared" si="11"/>
        <v>-2.4317926956094364</v>
      </c>
      <c r="AP21">
        <f t="shared" si="12"/>
        <v>-5.6454339620551712</v>
      </c>
      <c r="AQ21">
        <f t="shared" si="13"/>
        <v>-51.170807241900995</v>
      </c>
      <c r="AR21">
        <f t="shared" si="14"/>
        <v>-10.612179987376864</v>
      </c>
      <c r="AS21">
        <f t="shared" si="15"/>
        <v>4.6689287361873522</v>
      </c>
      <c r="AT21">
        <f t="shared" si="16"/>
        <v>4.2888048351368004</v>
      </c>
      <c r="AU21">
        <f t="shared" si="17"/>
        <v>-1.6544464160527115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215.37694993461258</v>
      </c>
      <c r="P22">
        <f t="shared" si="30"/>
        <v>10.768847496730629</v>
      </c>
      <c r="Q22" s="5">
        <f t="shared" si="31"/>
        <v>25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172.53418731394876</v>
      </c>
      <c r="AF22">
        <f t="shared" si="4"/>
        <v>-8.6267093656974385</v>
      </c>
      <c r="AG22">
        <f t="shared" si="5"/>
        <v>-20.027002351729063</v>
      </c>
      <c r="AH22">
        <f t="shared" si="6"/>
        <v>-192.57564639933031</v>
      </c>
      <c r="AI22">
        <f t="shared" si="7"/>
        <v>-48.695170802808065</v>
      </c>
      <c r="AJ22">
        <f t="shared" si="8"/>
        <v>18.086554210878973</v>
      </c>
      <c r="AK22">
        <f t="shared" si="32"/>
        <v>14.087344825626769</v>
      </c>
      <c r="AL22">
        <f t="shared" si="9"/>
        <v>-16.521271766302323</v>
      </c>
      <c r="AN22">
        <f t="shared" si="10"/>
        <v>44.247744487044564</v>
      </c>
      <c r="AO22">
        <f t="shared" si="11"/>
        <v>-2.2123872243522285</v>
      </c>
      <c r="AP22">
        <f t="shared" si="12"/>
        <v>-5.1360817047132912</v>
      </c>
      <c r="AQ22">
        <f t="shared" si="13"/>
        <v>-49.387533734400456</v>
      </c>
      <c r="AR22">
        <f t="shared" si="14"/>
        <v>-12.488258176421411</v>
      </c>
      <c r="AS22">
        <f t="shared" si="15"/>
        <v>4.6384385717006955</v>
      </c>
      <c r="AT22">
        <f t="shared" si="16"/>
        <v>3.6128099830498255</v>
      </c>
      <c r="AU22">
        <f t="shared" si="17"/>
        <v>-4.2370096216708912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215.37694993461258</v>
      </c>
      <c r="P23">
        <f t="shared" si="30"/>
        <v>10.768847496730629</v>
      </c>
      <c r="Q23" s="5">
        <f t="shared" si="31"/>
        <v>25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170.37369610431384</v>
      </c>
      <c r="AF23">
        <f t="shared" si="4"/>
        <v>-8.5186848052156918</v>
      </c>
      <c r="AG23">
        <f t="shared" si="5"/>
        <v>-19.776222125445468</v>
      </c>
      <c r="AH23">
        <f t="shared" si="6"/>
        <v>-202.04081106523054</v>
      </c>
      <c r="AI23">
        <f t="shared" si="7"/>
        <v>-59.962021891577848</v>
      </c>
      <c r="AJ23">
        <f t="shared" si="8"/>
        <v>0</v>
      </c>
      <c r="AK23">
        <f t="shared" si="32"/>
        <v>12.67761336542452</v>
      </c>
      <c r="AL23">
        <f t="shared" si="9"/>
        <v>-47.284408526153328</v>
      </c>
      <c r="AN23">
        <f t="shared" si="10"/>
        <v>40.249518303347209</v>
      </c>
      <c r="AO23">
        <f t="shared" si="11"/>
        <v>-2.0124759151673604</v>
      </c>
      <c r="AP23">
        <f t="shared" si="12"/>
        <v>-4.671985362821645</v>
      </c>
      <c r="AQ23">
        <f t="shared" si="13"/>
        <v>-47.730638642799327</v>
      </c>
      <c r="AR23">
        <f t="shared" si="14"/>
        <v>-14.165581617441124</v>
      </c>
      <c r="AS23">
        <f t="shared" si="15"/>
        <v>0</v>
      </c>
      <c r="AT23">
        <f t="shared" si="16"/>
        <v>2.9949918494577608</v>
      </c>
      <c r="AU23">
        <f t="shared" si="17"/>
        <v>-11.170589767983364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2159.5262215349539</v>
      </c>
      <c r="AO25" s="6">
        <f t="shared" si="33"/>
        <v>-269.50902352770726</v>
      </c>
      <c r="AP25" s="6">
        <f t="shared" si="33"/>
        <v>-425.66821474983459</v>
      </c>
      <c r="AQ25" s="6">
        <f t="shared" si="33"/>
        <v>-1494.2765937133911</v>
      </c>
      <c r="AR25" s="6">
        <f t="shared" si="33"/>
        <v>-29.927610455979075</v>
      </c>
      <c r="AS25" s="6">
        <f t="shared" si="33"/>
        <v>-64.197008822553116</v>
      </c>
      <c r="AT25" s="6">
        <f t="shared" si="33"/>
        <v>94.124619278532293</v>
      </c>
      <c r="AU25" s="7">
        <f t="shared" si="33"/>
        <v>1.5276668818842154E-13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473.56918098365139</v>
      </c>
      <c r="K3">
        <v>1</v>
      </c>
      <c r="L3" s="2">
        <v>0</v>
      </c>
      <c r="O3">
        <f>$C$3</f>
        <v>473.56918098365139</v>
      </c>
      <c r="P3">
        <f>O3*B5</f>
        <v>378.85534478692114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473.56918098365139</v>
      </c>
      <c r="AF3">
        <f t="shared" ref="AF3:AF23" si="4">-$Z3*P3</f>
        <v>-378.85534478692114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-105.28616380326974</v>
      </c>
      <c r="AJ3">
        <f t="shared" ref="AJ3:AJ23" si="8">AB3-AC3</f>
        <v>0</v>
      </c>
      <c r="AL3">
        <f t="shared" ref="AL3:AL23" si="9">SUM(AI3:AK3)</f>
        <v>-105.28616380326974</v>
      </c>
      <c r="AN3">
        <f t="shared" ref="AN3:AN23" si="10">AE3*$K3</f>
        <v>473.56918098365139</v>
      </c>
      <c r="AO3">
        <f t="shared" ref="AO3:AO23" si="11">AF3*$K3</f>
        <v>-378.85534478692114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-105.28616380326974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-105.28616380326974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473.56918098365139</v>
      </c>
      <c r="P5">
        <f t="shared" ref="P5:P23" si="30">O5*$C$5</f>
        <v>23.678459049182571</v>
      </c>
      <c r="Q5" s="5">
        <f t="shared" ref="Q5:Q23" si="31">$C$8</f>
        <v>25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462.72962723090745</v>
      </c>
      <c r="AF5">
        <f t="shared" si="4"/>
        <v>-23.136481361545375</v>
      </c>
      <c r="AG5">
        <f t="shared" si="5"/>
        <v>-24.427773481256263</v>
      </c>
      <c r="AH5">
        <f t="shared" si="6"/>
        <v>-152.109072974952</v>
      </c>
      <c r="AI5">
        <f t="shared" si="7"/>
        <v>263.05629941315385</v>
      </c>
      <c r="AJ5">
        <f t="shared" si="8"/>
        <v>-170.23530800703793</v>
      </c>
      <c r="AK5">
        <f>G5*SUM(AB5, AE5:AF5)</f>
        <v>2.5662339822044395</v>
      </c>
      <c r="AL5">
        <f t="shared" si="9"/>
        <v>95.38722538832036</v>
      </c>
      <c r="AN5">
        <f t="shared" si="10"/>
        <v>418.39345214751341</v>
      </c>
      <c r="AO5">
        <f t="shared" si="11"/>
        <v>-20.91967260737567</v>
      </c>
      <c r="AP5">
        <f t="shared" si="12"/>
        <v>-22.087240309772042</v>
      </c>
      <c r="AQ5">
        <f t="shared" si="13"/>
        <v>-137.53482897949473</v>
      </c>
      <c r="AR5">
        <f t="shared" si="14"/>
        <v>237.85171025087098</v>
      </c>
      <c r="AS5">
        <f t="shared" si="15"/>
        <v>-153.92430914936327</v>
      </c>
      <c r="AT5">
        <f t="shared" si="16"/>
        <v>2.3203517381371159</v>
      </c>
      <c r="AU5">
        <f t="shared" si="17"/>
        <v>86.247752839644818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473.56918098365139</v>
      </c>
      <c r="P6">
        <f t="shared" si="30"/>
        <v>23.678459049182571</v>
      </c>
      <c r="Q6" s="5">
        <f t="shared" si="31"/>
        <v>25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457.35469453531476</v>
      </c>
      <c r="AF6">
        <f t="shared" si="4"/>
        <v>-22.86773472676574</v>
      </c>
      <c r="AG6">
        <f t="shared" si="5"/>
        <v>-24.144027572980072</v>
      </c>
      <c r="AH6">
        <f t="shared" si="6"/>
        <v>-157.8726938545083</v>
      </c>
      <c r="AI6">
        <f t="shared" si="7"/>
        <v>252.47023838106068</v>
      </c>
      <c r="AJ6">
        <f t="shared" si="8"/>
        <v>-153.86595654771008</v>
      </c>
      <c r="AK6">
        <f>G6*SUM(AB6, AE6:AF6)</f>
        <v>5.6163829301234456</v>
      </c>
      <c r="AL6">
        <f t="shared" si="9"/>
        <v>104.22066476347405</v>
      </c>
      <c r="AN6">
        <f t="shared" si="10"/>
        <v>392.08639002546931</v>
      </c>
      <c r="AO6">
        <f t="shared" si="11"/>
        <v>-19.604319501273469</v>
      </c>
      <c r="AP6">
        <f t="shared" si="12"/>
        <v>-20.698474783085864</v>
      </c>
      <c r="AQ6">
        <f t="shared" si="13"/>
        <v>-135.3429523225997</v>
      </c>
      <c r="AR6">
        <f t="shared" si="14"/>
        <v>216.44064341851032</v>
      </c>
      <c r="AS6">
        <f t="shared" si="15"/>
        <v>-131.90800962894474</v>
      </c>
      <c r="AT6">
        <f t="shared" si="16"/>
        <v>4.8148785491535682</v>
      </c>
      <c r="AU6">
        <f t="shared" si="17"/>
        <v>89.34751233871917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473.56918098365139</v>
      </c>
      <c r="P7">
        <f t="shared" si="30"/>
        <v>23.678459049182571</v>
      </c>
      <c r="Q7" s="5">
        <f t="shared" si="31"/>
        <v>25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452.00151790992203</v>
      </c>
      <c r="AF7">
        <f t="shared" si="4"/>
        <v>-22.600075895496101</v>
      </c>
      <c r="AG7">
        <f t="shared" si="5"/>
        <v>-23.861430180647993</v>
      </c>
      <c r="AH7">
        <f t="shared" si="6"/>
        <v>-164.62846640912193</v>
      </c>
      <c r="AI7">
        <f t="shared" si="7"/>
        <v>240.91154542465603</v>
      </c>
      <c r="AJ7">
        <f t="shared" si="8"/>
        <v>-138.09182792058027</v>
      </c>
      <c r="AK7">
        <f>G7*SUM(AB7, AE7:AF7)</f>
        <v>12.969519975321127</v>
      </c>
      <c r="AL7">
        <f t="shared" si="9"/>
        <v>115.78923747939689</v>
      </c>
      <c r="AN7">
        <f t="shared" si="10"/>
        <v>364.97801267821205</v>
      </c>
      <c r="AO7">
        <f t="shared" si="11"/>
        <v>-18.248900633910601</v>
      </c>
      <c r="AP7">
        <f t="shared" si="12"/>
        <v>-19.267407346911572</v>
      </c>
      <c r="AQ7">
        <f t="shared" si="13"/>
        <v>-132.93267416026114</v>
      </c>
      <c r="AR7">
        <f t="shared" si="14"/>
        <v>194.52903053712873</v>
      </c>
      <c r="AS7">
        <f t="shared" si="15"/>
        <v>-111.50511430715854</v>
      </c>
      <c r="AT7">
        <f t="shared" si="16"/>
        <v>10.472508251457732</v>
      </c>
      <c r="AU7">
        <f t="shared" si="17"/>
        <v>93.496424481427937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473.56918098365139</v>
      </c>
      <c r="P8">
        <f t="shared" si="30"/>
        <v>23.678459049182571</v>
      </c>
      <c r="Q8" s="5">
        <f t="shared" si="31"/>
        <v>25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446.66989377728044</v>
      </c>
      <c r="AF8">
        <f t="shared" si="4"/>
        <v>-22.333494688864022</v>
      </c>
      <c r="AG8">
        <f t="shared" si="5"/>
        <v>-23.57997055728487</v>
      </c>
      <c r="AH8">
        <f t="shared" si="6"/>
        <v>-171.38128622655816</v>
      </c>
      <c r="AI8">
        <f t="shared" si="7"/>
        <v>229.37514230457342</v>
      </c>
      <c r="AJ8">
        <f t="shared" si="8"/>
        <v>-122.96615310078278</v>
      </c>
      <c r="AK8">
        <f t="shared" ref="AK8:AK23" si="32">G8*SUM(AB8:AB8, AE8:AF8)</f>
        <v>23.173496778124491</v>
      </c>
      <c r="AL8">
        <f t="shared" si="9"/>
        <v>129.58248598191514</v>
      </c>
      <c r="AN8">
        <f t="shared" si="10"/>
        <v>337.04596023420527</v>
      </c>
      <c r="AO8">
        <f t="shared" si="11"/>
        <v>-16.852298011710264</v>
      </c>
      <c r="AP8">
        <f t="shared" si="12"/>
        <v>-17.792857610271771</v>
      </c>
      <c r="AQ8">
        <f t="shared" si="13"/>
        <v>-129.32004369921913</v>
      </c>
      <c r="AR8">
        <f t="shared" si="14"/>
        <v>173.08076091300413</v>
      </c>
      <c r="AS8">
        <f t="shared" si="15"/>
        <v>-92.787191896181724</v>
      </c>
      <c r="AT8">
        <f t="shared" si="16"/>
        <v>17.486142635486726</v>
      </c>
      <c r="AU8">
        <f t="shared" si="17"/>
        <v>97.779711652309132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473.56918098365139</v>
      </c>
      <c r="P9">
        <f t="shared" si="30"/>
        <v>23.678459049182571</v>
      </c>
      <c r="Q9" s="5">
        <f t="shared" si="31"/>
        <v>25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441.35830756868052</v>
      </c>
      <c r="AF9">
        <f t="shared" si="4"/>
        <v>-22.067915378434027</v>
      </c>
      <c r="AG9">
        <f t="shared" si="5"/>
        <v>-23.299568747903653</v>
      </c>
      <c r="AH9">
        <f t="shared" si="6"/>
        <v>-178.40841523347305</v>
      </c>
      <c r="AI9">
        <f t="shared" si="7"/>
        <v>217.58240820886979</v>
      </c>
      <c r="AJ9">
        <f t="shared" si="8"/>
        <v>-107.56160026030375</v>
      </c>
      <c r="AK9">
        <f t="shared" si="32"/>
        <v>26.554108989585686</v>
      </c>
      <c r="AL9">
        <f t="shared" si="9"/>
        <v>136.57491693815172</v>
      </c>
      <c r="AN9">
        <f t="shared" si="10"/>
        <v>310.26455167871359</v>
      </c>
      <c r="AO9">
        <f t="shared" si="11"/>
        <v>-15.513227583935681</v>
      </c>
      <c r="AP9">
        <f t="shared" si="12"/>
        <v>-16.37905105196365</v>
      </c>
      <c r="AQ9">
        <f t="shared" si="13"/>
        <v>-125.41693680368664</v>
      </c>
      <c r="AR9">
        <f t="shared" si="14"/>
        <v>152.95533623912763</v>
      </c>
      <c r="AS9">
        <f t="shared" si="15"/>
        <v>-75.613285419839954</v>
      </c>
      <c r="AT9">
        <f t="shared" si="16"/>
        <v>18.666916606298269</v>
      </c>
      <c r="AU9">
        <f t="shared" si="17"/>
        <v>96.008967425585951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473.56918098365139</v>
      </c>
      <c r="P10">
        <f t="shared" si="30"/>
        <v>23.678459049182571</v>
      </c>
      <c r="Q10" s="5">
        <f t="shared" si="31"/>
        <v>25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436.06092610864454</v>
      </c>
      <c r="AF10">
        <f t="shared" si="4"/>
        <v>-21.803046305432229</v>
      </c>
      <c r="AG10">
        <f t="shared" si="5"/>
        <v>-23.019916815685811</v>
      </c>
      <c r="AH10">
        <f t="shared" si="6"/>
        <v>-186.6249789552337</v>
      </c>
      <c r="AI10">
        <f t="shared" si="7"/>
        <v>204.61298403229279</v>
      </c>
      <c r="AJ10">
        <f t="shared" si="8"/>
        <v>-90.030136642062985</v>
      </c>
      <c r="AK10">
        <f t="shared" si="32"/>
        <v>5.5611741206899659</v>
      </c>
      <c r="AL10">
        <f t="shared" si="9"/>
        <v>120.14402151091977</v>
      </c>
      <c r="AN10">
        <f t="shared" si="10"/>
        <v>290.75274267300853</v>
      </c>
      <c r="AO10">
        <f t="shared" si="11"/>
        <v>-14.537637133650428</v>
      </c>
      <c r="AP10">
        <f t="shared" si="12"/>
        <v>-15.349010997141194</v>
      </c>
      <c r="AQ10">
        <f t="shared" si="13"/>
        <v>-124.43610796947992</v>
      </c>
      <c r="AR10">
        <f t="shared" si="14"/>
        <v>136.42998657273699</v>
      </c>
      <c r="AS10">
        <f t="shared" si="15"/>
        <v>-60.029476581407025</v>
      </c>
      <c r="AT10">
        <f t="shared" si="16"/>
        <v>3.7080291566181445</v>
      </c>
      <c r="AU10">
        <f t="shared" si="17"/>
        <v>80.108539147948107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473.56918098365139</v>
      </c>
      <c r="P11">
        <f t="shared" si="30"/>
        <v>23.678459049182571</v>
      </c>
      <c r="Q11" s="5">
        <f t="shared" si="31"/>
        <v>25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430.77919134058652</v>
      </c>
      <c r="AF11">
        <f t="shared" si="4"/>
        <v>-21.538959567029327</v>
      </c>
      <c r="AG11">
        <f t="shared" si="5"/>
        <v>-22.741090881685665</v>
      </c>
      <c r="AH11">
        <f t="shared" si="6"/>
        <v>-194.50706337313903</v>
      </c>
      <c r="AI11">
        <f t="shared" si="7"/>
        <v>191.99207751873251</v>
      </c>
      <c r="AJ11">
        <f t="shared" si="8"/>
        <v>-77.615841826776773</v>
      </c>
      <c r="AK11">
        <f t="shared" si="32"/>
        <v>2.2052940731993749</v>
      </c>
      <c r="AL11">
        <f t="shared" si="9"/>
        <v>116.58152976515511</v>
      </c>
      <c r="AN11">
        <f t="shared" si="10"/>
        <v>273.21510087436155</v>
      </c>
      <c r="AO11">
        <f t="shared" si="11"/>
        <v>-13.66075504371808</v>
      </c>
      <c r="AP11">
        <f t="shared" si="12"/>
        <v>-14.423188408653726</v>
      </c>
      <c r="AQ11">
        <f t="shared" si="13"/>
        <v>-123.36312433033054</v>
      </c>
      <c r="AR11">
        <f t="shared" si="14"/>
        <v>121.76803309165925</v>
      </c>
      <c r="AS11">
        <f t="shared" si="15"/>
        <v>-49.226658298323819</v>
      </c>
      <c r="AT11">
        <f t="shared" si="16"/>
        <v>1.3986739721381514</v>
      </c>
      <c r="AU11">
        <f t="shared" si="17"/>
        <v>73.940048765473577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473.56918098365139</v>
      </c>
      <c r="P12">
        <f t="shared" si="30"/>
        <v>23.678459049182571</v>
      </c>
      <c r="Q12" s="5">
        <f t="shared" si="31"/>
        <v>25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425.50718894787815</v>
      </c>
      <c r="AF12">
        <f t="shared" si="4"/>
        <v>-21.27535944739391</v>
      </c>
      <c r="AG12">
        <f t="shared" si="5"/>
        <v>-22.462778725594877</v>
      </c>
      <c r="AH12">
        <f t="shared" si="6"/>
        <v>-203.60498909572695</v>
      </c>
      <c r="AI12">
        <f t="shared" si="7"/>
        <v>178.16406167916242</v>
      </c>
      <c r="AJ12">
        <f t="shared" si="8"/>
        <v>-68.170936018483417</v>
      </c>
      <c r="AK12">
        <f t="shared" si="32"/>
        <v>30.469240941369581</v>
      </c>
      <c r="AL12">
        <f t="shared" si="9"/>
        <v>140.46236660204858</v>
      </c>
      <c r="AN12">
        <f t="shared" si="10"/>
        <v>252.21627490151539</v>
      </c>
      <c r="AO12">
        <f t="shared" si="11"/>
        <v>-12.610813745075772</v>
      </c>
      <c r="AP12">
        <f t="shared" si="12"/>
        <v>-13.31464783971143</v>
      </c>
      <c r="AQ12">
        <f t="shared" si="13"/>
        <v>-120.68536850825865</v>
      </c>
      <c r="AR12">
        <f t="shared" si="14"/>
        <v>105.60544480846956</v>
      </c>
      <c r="AS12">
        <f t="shared" si="15"/>
        <v>-40.407823852859892</v>
      </c>
      <c r="AT12">
        <f t="shared" si="16"/>
        <v>18.060419774130587</v>
      </c>
      <c r="AU12">
        <f t="shared" si="17"/>
        <v>83.258040729740245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473.56918098365139</v>
      </c>
      <c r="P13">
        <f t="shared" si="30"/>
        <v>23.678459049182571</v>
      </c>
      <c r="Q13" s="5">
        <f t="shared" si="31"/>
        <v>25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420.24187661387776</v>
      </c>
      <c r="AF13">
        <f t="shared" si="4"/>
        <v>-21.012093830693889</v>
      </c>
      <c r="AG13">
        <f t="shared" si="5"/>
        <v>-22.184819741700284</v>
      </c>
      <c r="AH13">
        <f t="shared" si="6"/>
        <v>-213.32478655457413</v>
      </c>
      <c r="AI13">
        <f t="shared" si="7"/>
        <v>163.72017648690945</v>
      </c>
      <c r="AJ13">
        <f t="shared" si="8"/>
        <v>-59.795708847141668</v>
      </c>
      <c r="AK13">
        <f t="shared" si="32"/>
        <v>105.98595872231475</v>
      </c>
      <c r="AL13">
        <f t="shared" si="9"/>
        <v>209.91042636208255</v>
      </c>
      <c r="AN13">
        <f t="shared" si="10"/>
        <v>225.65023961951283</v>
      </c>
      <c r="AO13">
        <f t="shared" si="11"/>
        <v>-11.282511980975642</v>
      </c>
      <c r="AP13">
        <f t="shared" si="12"/>
        <v>-11.912210965186455</v>
      </c>
      <c r="AQ13">
        <f t="shared" si="13"/>
        <v>-114.54543652499825</v>
      </c>
      <c r="AR13">
        <f t="shared" si="14"/>
        <v>87.910080148352478</v>
      </c>
      <c r="AS13">
        <f t="shared" si="15"/>
        <v>-32.107499943356572</v>
      </c>
      <c r="AT13">
        <f t="shared" si="16"/>
        <v>56.909504532714962</v>
      </c>
      <c r="AU13">
        <f t="shared" si="17"/>
        <v>112.71208473771088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473.56918098365139</v>
      </c>
      <c r="P14">
        <f t="shared" si="30"/>
        <v>23.678459049182571</v>
      </c>
      <c r="Q14" s="5">
        <f t="shared" si="31"/>
        <v>25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414.97956370952176</v>
      </c>
      <c r="AF14">
        <f t="shared" si="4"/>
        <v>-20.748978185476091</v>
      </c>
      <c r="AG14">
        <f t="shared" si="5"/>
        <v>-21.907019099488643</v>
      </c>
      <c r="AH14">
        <f t="shared" si="6"/>
        <v>-223.80977917856401</v>
      </c>
      <c r="AI14">
        <f t="shared" si="7"/>
        <v>148.51378724599297</v>
      </c>
      <c r="AJ14">
        <f t="shared" si="8"/>
        <v>-45.275158276155253</v>
      </c>
      <c r="AK14">
        <f t="shared" si="32"/>
        <v>109.82171453347499</v>
      </c>
      <c r="AL14">
        <f t="shared" si="9"/>
        <v>213.06034350331271</v>
      </c>
      <c r="AN14">
        <f t="shared" si="10"/>
        <v>205.26048400906635</v>
      </c>
      <c r="AO14">
        <f t="shared" si="11"/>
        <v>-10.263024200453319</v>
      </c>
      <c r="AP14">
        <f t="shared" si="12"/>
        <v>-10.835823584566855</v>
      </c>
      <c r="AQ14">
        <f t="shared" si="13"/>
        <v>-110.70256855422161</v>
      </c>
      <c r="AR14">
        <f t="shared" si="14"/>
        <v>73.459067669824535</v>
      </c>
      <c r="AS14">
        <f t="shared" si="15"/>
        <v>-22.394357973386342</v>
      </c>
      <c r="AT14">
        <f t="shared" si="16"/>
        <v>54.320887704305434</v>
      </c>
      <c r="AU14">
        <f t="shared" si="17"/>
        <v>105.38559740074363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473.56918098365139</v>
      </c>
      <c r="P15">
        <f t="shared" si="30"/>
        <v>23.678459049182571</v>
      </c>
      <c r="Q15" s="5">
        <f t="shared" si="31"/>
        <v>25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409.71803782124874</v>
      </c>
      <c r="AF15">
        <f t="shared" si="4"/>
        <v>-20.48590189106244</v>
      </c>
      <c r="AG15">
        <f t="shared" si="5"/>
        <v>-21.629260004326227</v>
      </c>
      <c r="AH15">
        <f t="shared" si="6"/>
        <v>-234.7556166701203</v>
      </c>
      <c r="AI15">
        <f t="shared" si="7"/>
        <v>132.84725925573977</v>
      </c>
      <c r="AJ15">
        <f t="shared" si="8"/>
        <v>-34.919785757829686</v>
      </c>
      <c r="AK15">
        <f t="shared" si="32"/>
        <v>112.64108414123571</v>
      </c>
      <c r="AL15">
        <f t="shared" si="9"/>
        <v>210.56855763914581</v>
      </c>
      <c r="AN15">
        <f t="shared" si="10"/>
        <v>186.68348087393295</v>
      </c>
      <c r="AO15">
        <f t="shared" si="11"/>
        <v>-9.3341740436966489</v>
      </c>
      <c r="AP15">
        <f t="shared" si="12"/>
        <v>-9.8551324901555244</v>
      </c>
      <c r="AQ15">
        <f t="shared" si="13"/>
        <v>-106.9637937048909</v>
      </c>
      <c r="AR15">
        <f t="shared" si="14"/>
        <v>60.530380635189879</v>
      </c>
      <c r="AS15">
        <f t="shared" si="15"/>
        <v>-15.910813180960591</v>
      </c>
      <c r="AT15">
        <f t="shared" si="16"/>
        <v>51.323660995549382</v>
      </c>
      <c r="AU15">
        <f t="shared" si="17"/>
        <v>95.943228449778672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473.56918098365139</v>
      </c>
      <c r="P16">
        <f t="shared" si="30"/>
        <v>23.678459049182571</v>
      </c>
      <c r="Q16" s="5">
        <f t="shared" si="31"/>
        <v>25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403.96395769808709</v>
      </c>
      <c r="AF16">
        <f t="shared" si="4"/>
        <v>-20.198197884904356</v>
      </c>
      <c r="AG16">
        <f t="shared" si="5"/>
        <v>-21.325498676825465</v>
      </c>
      <c r="AH16">
        <f t="shared" si="6"/>
        <v>-349.87490982998099</v>
      </c>
      <c r="AI16">
        <f t="shared" si="7"/>
        <v>12.565351306376272</v>
      </c>
      <c r="AJ16">
        <f t="shared" si="8"/>
        <v>17.808142820862258</v>
      </c>
      <c r="AK16">
        <f t="shared" si="32"/>
        <v>114.70282281609353</v>
      </c>
      <c r="AL16">
        <f t="shared" si="9"/>
        <v>145.07631694333207</v>
      </c>
      <c r="AN16">
        <f t="shared" si="10"/>
        <v>169.55304408609248</v>
      </c>
      <c r="AO16">
        <f t="shared" si="11"/>
        <v>-8.4776522043046256</v>
      </c>
      <c r="AP16">
        <f t="shared" si="12"/>
        <v>-8.9508064974748542</v>
      </c>
      <c r="AQ16">
        <f t="shared" si="13"/>
        <v>-146.85061595360568</v>
      </c>
      <c r="AR16">
        <f t="shared" si="14"/>
        <v>5.2739694307073188</v>
      </c>
      <c r="AS16">
        <f t="shared" si="15"/>
        <v>7.4744906501132338</v>
      </c>
      <c r="AT16">
        <f t="shared" si="16"/>
        <v>48.143435579150072</v>
      </c>
      <c r="AU16">
        <f t="shared" si="17"/>
        <v>60.891895659970636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473.56918098365139</v>
      </c>
      <c r="P17">
        <f t="shared" si="30"/>
        <v>23.678459049182571</v>
      </c>
      <c r="Q17" s="5">
        <f t="shared" si="31"/>
        <v>25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397.65929221029302</v>
      </c>
      <c r="AF17">
        <f t="shared" si="4"/>
        <v>-19.882964610514652</v>
      </c>
      <c r="AG17">
        <f t="shared" si="5"/>
        <v>-20.992671618976249</v>
      </c>
      <c r="AH17">
        <f t="shared" si="6"/>
        <v>-478.28828432384154</v>
      </c>
      <c r="AI17">
        <f t="shared" si="7"/>
        <v>-121.50462834303943</v>
      </c>
      <c r="AJ17">
        <f t="shared" si="8"/>
        <v>67.723396450987593</v>
      </c>
      <c r="AK17">
        <f t="shared" si="32"/>
        <v>113.03699256369487</v>
      </c>
      <c r="AL17">
        <f t="shared" si="9"/>
        <v>59.255760671643031</v>
      </c>
      <c r="AN17">
        <f t="shared" si="10"/>
        <v>153.75040736851685</v>
      </c>
      <c r="AO17">
        <f t="shared" si="11"/>
        <v>-7.6875203684258429</v>
      </c>
      <c r="AP17">
        <f t="shared" si="12"/>
        <v>-8.1165758638031296</v>
      </c>
      <c r="AQ17">
        <f t="shared" si="13"/>
        <v>-184.92468300097281</v>
      </c>
      <c r="AR17">
        <f t="shared" si="14"/>
        <v>-46.978371864684924</v>
      </c>
      <c r="AS17">
        <f t="shared" si="15"/>
        <v>26.184474993262569</v>
      </c>
      <c r="AT17">
        <f t="shared" si="16"/>
        <v>43.704457546510326</v>
      </c>
      <c r="AU17">
        <f t="shared" si="17"/>
        <v>22.910560675087972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473.56918098365139</v>
      </c>
      <c r="P18">
        <f t="shared" si="30"/>
        <v>23.678459049182571</v>
      </c>
      <c r="Q18" s="5">
        <f t="shared" si="31"/>
        <v>25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390.79609048603561</v>
      </c>
      <c r="AF18">
        <f t="shared" si="4"/>
        <v>-19.539804524301779</v>
      </c>
      <c r="AG18">
        <f t="shared" si="5"/>
        <v>-20.630359099504339</v>
      </c>
      <c r="AH18">
        <f t="shared" si="6"/>
        <v>-609.5432131285944</v>
      </c>
      <c r="AI18">
        <f t="shared" si="7"/>
        <v>-258.9172862663649</v>
      </c>
      <c r="AJ18">
        <f t="shared" si="8"/>
        <v>110.81806858202413</v>
      </c>
      <c r="AK18">
        <f t="shared" si="32"/>
        <v>107.83995189746261</v>
      </c>
      <c r="AL18">
        <f t="shared" si="9"/>
        <v>-40.25926578687816</v>
      </c>
      <c r="AN18">
        <f t="shared" si="10"/>
        <v>139.1866292249635</v>
      </c>
      <c r="AO18">
        <f t="shared" si="11"/>
        <v>-6.9593314612481745</v>
      </c>
      <c r="AP18">
        <f t="shared" si="12"/>
        <v>-7.3477453144152403</v>
      </c>
      <c r="AQ18">
        <f t="shared" si="13"/>
        <v>-217.0959926871484</v>
      </c>
      <c r="AR18">
        <f t="shared" si="14"/>
        <v>-92.216440237848317</v>
      </c>
      <c r="AS18">
        <f t="shared" si="15"/>
        <v>39.469160000985042</v>
      </c>
      <c r="AT18">
        <f t="shared" si="16"/>
        <v>38.408468676649612</v>
      </c>
      <c r="AU18">
        <f t="shared" si="17"/>
        <v>-14.338811560213655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473.56918098365139</v>
      </c>
      <c r="P19">
        <f t="shared" si="30"/>
        <v>23.678459049182571</v>
      </c>
      <c r="Q19" s="5">
        <f t="shared" si="31"/>
        <v>25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383.34204585610496</v>
      </c>
      <c r="AF19">
        <f t="shared" si="4"/>
        <v>-19.167102292805247</v>
      </c>
      <c r="AG19">
        <f t="shared" si="5"/>
        <v>-20.236855630040392</v>
      </c>
      <c r="AH19">
        <f t="shared" si="6"/>
        <v>-748.79951387560948</v>
      </c>
      <c r="AI19">
        <f t="shared" si="7"/>
        <v>-404.86142594235014</v>
      </c>
      <c r="AJ19">
        <f t="shared" si="8"/>
        <v>149.46073539156544</v>
      </c>
      <c r="AK19">
        <f t="shared" si="32"/>
        <v>99.586993128830528</v>
      </c>
      <c r="AL19">
        <f t="shared" si="9"/>
        <v>-155.81369742195417</v>
      </c>
      <c r="AN19">
        <f t="shared" si="10"/>
        <v>125.7696725767353</v>
      </c>
      <c r="AO19">
        <f t="shared" si="11"/>
        <v>-6.2884836288367651</v>
      </c>
      <c r="AP19">
        <f t="shared" si="12"/>
        <v>-6.6394561569388282</v>
      </c>
      <c r="AQ19">
        <f t="shared" si="13"/>
        <v>-245.67164156343262</v>
      </c>
      <c r="AR19">
        <f t="shared" si="14"/>
        <v>-132.82990877247292</v>
      </c>
      <c r="AS19">
        <f t="shared" si="15"/>
        <v>49.036175281256057</v>
      </c>
      <c r="AT19">
        <f t="shared" si="16"/>
        <v>32.673231788970313</v>
      </c>
      <c r="AU19">
        <f t="shared" si="17"/>
        <v>-51.120501702246536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473.56918098365139</v>
      </c>
      <c r="P20">
        <f t="shared" si="30"/>
        <v>23.678459049182571</v>
      </c>
      <c r="Q20" s="5">
        <f t="shared" si="31"/>
        <v>25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375.28381271016377</v>
      </c>
      <c r="AF20">
        <f t="shared" si="4"/>
        <v>-18.764190635508189</v>
      </c>
      <c r="AG20">
        <f t="shared" si="5"/>
        <v>-19.811456687841314</v>
      </c>
      <c r="AH20">
        <f t="shared" si="6"/>
        <v>-892.1215435947006</v>
      </c>
      <c r="AI20">
        <f t="shared" si="7"/>
        <v>-555.41337820788635</v>
      </c>
      <c r="AJ20">
        <f t="shared" si="8"/>
        <v>182.68559915523326</v>
      </c>
      <c r="AK20">
        <f t="shared" si="32"/>
        <v>88.58886914721586</v>
      </c>
      <c r="AL20">
        <f t="shared" si="9"/>
        <v>-284.13890990543723</v>
      </c>
      <c r="AN20">
        <f t="shared" si="10"/>
        <v>113.42047798806135</v>
      </c>
      <c r="AO20">
        <f t="shared" si="11"/>
        <v>-5.6710238994030675</v>
      </c>
      <c r="AP20">
        <f t="shared" si="12"/>
        <v>-5.9875347965251597</v>
      </c>
      <c r="AQ20">
        <f t="shared" si="13"/>
        <v>-269.62221249895566</v>
      </c>
      <c r="AR20">
        <f t="shared" si="14"/>
        <v>-167.86029320682255</v>
      </c>
      <c r="AS20">
        <f t="shared" si="15"/>
        <v>55.212314722789451</v>
      </c>
      <c r="AT20">
        <f t="shared" si="16"/>
        <v>26.773848332379512</v>
      </c>
      <c r="AU20">
        <f t="shared" si="17"/>
        <v>-85.874130151653574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473.56918098365139</v>
      </c>
      <c r="P21">
        <f t="shared" si="30"/>
        <v>23.678459049182571</v>
      </c>
      <c r="Q21" s="5">
        <f t="shared" si="31"/>
        <v>25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366.55358537508721</v>
      </c>
      <c r="AF21">
        <f t="shared" si="4"/>
        <v>-18.327679268754363</v>
      </c>
      <c r="AG21">
        <f t="shared" si="5"/>
        <v>-19.350582770912062</v>
      </c>
      <c r="AH21">
        <f t="shared" si="6"/>
        <v>-1051.0374002033575</v>
      </c>
      <c r="AI21">
        <f t="shared" si="7"/>
        <v>-722.16207686793678</v>
      </c>
      <c r="AJ21">
        <f t="shared" si="8"/>
        <v>214.21149924060956</v>
      </c>
      <c r="AK21">
        <f t="shared" si="32"/>
        <v>75.220317088566958</v>
      </c>
      <c r="AL21">
        <f t="shared" si="9"/>
        <v>-432.73026053876026</v>
      </c>
      <c r="AN21">
        <f t="shared" si="10"/>
        <v>102.04959367763026</v>
      </c>
      <c r="AO21">
        <f t="shared" si="11"/>
        <v>-5.1024796838815138</v>
      </c>
      <c r="AP21">
        <f t="shared" si="12"/>
        <v>-5.3872590201954695</v>
      </c>
      <c r="AQ21">
        <f t="shared" si="13"/>
        <v>-292.61189607786952</v>
      </c>
      <c r="AR21">
        <f t="shared" si="14"/>
        <v>-201.05204110431629</v>
      </c>
      <c r="AS21">
        <f t="shared" si="15"/>
        <v>59.637109909076706</v>
      </c>
      <c r="AT21">
        <f t="shared" si="16"/>
        <v>20.9415569822782</v>
      </c>
      <c r="AU21">
        <f t="shared" si="17"/>
        <v>-120.47337421296137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473.56918098365139</v>
      </c>
      <c r="P22">
        <f t="shared" si="30"/>
        <v>23.678459049182571</v>
      </c>
      <c r="Q22" s="5">
        <f t="shared" si="31"/>
        <v>25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357.09100456862939</v>
      </c>
      <c r="AF22">
        <f t="shared" si="4"/>
        <v>-17.854550228431471</v>
      </c>
      <c r="AG22">
        <f t="shared" si="5"/>
        <v>-18.851047476680968</v>
      </c>
      <c r="AH22">
        <f t="shared" si="6"/>
        <v>-1224.117866087897</v>
      </c>
      <c r="AI22">
        <f t="shared" si="7"/>
        <v>-903.73245922438014</v>
      </c>
      <c r="AJ22">
        <f t="shared" si="8"/>
        <v>243.39419587122956</v>
      </c>
      <c r="AK22">
        <f t="shared" si="32"/>
        <v>59.596250518094834</v>
      </c>
      <c r="AL22">
        <f t="shared" si="9"/>
        <v>-600.74201283505568</v>
      </c>
      <c r="AN22">
        <f t="shared" si="10"/>
        <v>91.578786643737629</v>
      </c>
      <c r="AO22">
        <f t="shared" si="11"/>
        <v>-4.5789393321868816</v>
      </c>
      <c r="AP22">
        <f t="shared" si="12"/>
        <v>-4.8344988610491484</v>
      </c>
      <c r="AQ22">
        <f t="shared" si="13"/>
        <v>-313.93462016964855</v>
      </c>
      <c r="AR22">
        <f t="shared" si="14"/>
        <v>-231.76927171914699</v>
      </c>
      <c r="AS22">
        <f t="shared" si="15"/>
        <v>62.420349011428392</v>
      </c>
      <c r="AT22">
        <f t="shared" si="16"/>
        <v>15.28392550116568</v>
      </c>
      <c r="AU22">
        <f t="shared" si="17"/>
        <v>-154.0649972065529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473.56918098365139</v>
      </c>
      <c r="P23">
        <f t="shared" si="30"/>
        <v>23.678459049182571</v>
      </c>
      <c r="Q23" s="5">
        <f t="shared" si="31"/>
        <v>25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346.86391819778379</v>
      </c>
      <c r="AF23">
        <f t="shared" si="4"/>
        <v>-17.343195909889193</v>
      </c>
      <c r="AG23">
        <f t="shared" si="5"/>
        <v>-18.311153476948824</v>
      </c>
      <c r="AH23">
        <f t="shared" si="6"/>
        <v>-1405.5340998613331</v>
      </c>
      <c r="AI23">
        <f t="shared" si="7"/>
        <v>-1094.3245310503873</v>
      </c>
      <c r="AJ23">
        <f t="shared" si="8"/>
        <v>0</v>
      </c>
      <c r="AK23">
        <f t="shared" si="32"/>
        <v>41.87855556344752</v>
      </c>
      <c r="AL23">
        <f t="shared" si="9"/>
        <v>-1052.4459754869399</v>
      </c>
      <c r="AN23">
        <f t="shared" si="10"/>
        <v>81.944020371105481</v>
      </c>
      <c r="AO23">
        <f t="shared" si="11"/>
        <v>-4.0972010185552747</v>
      </c>
      <c r="AP23">
        <f t="shared" si="12"/>
        <v>-4.3258737931857922</v>
      </c>
      <c r="AQ23">
        <f t="shared" si="13"/>
        <v>-332.04697539525273</v>
      </c>
      <c r="AR23">
        <f t="shared" si="14"/>
        <v>-258.52602983588838</v>
      </c>
      <c r="AS23">
        <f t="shared" si="15"/>
        <v>0</v>
      </c>
      <c r="AT23">
        <f t="shared" si="16"/>
        <v>9.8934972194105324</v>
      </c>
      <c r="AU23">
        <f t="shared" si="17"/>
        <v>-248.63253261647785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4707.3685026360063</v>
      </c>
      <c r="AO25" s="6">
        <f t="shared" si="33"/>
        <v>-590.54531086953887</v>
      </c>
      <c r="AP25" s="6">
        <f t="shared" si="33"/>
        <v>-423.5047956910077</v>
      </c>
      <c r="AQ25" s="6">
        <f t="shared" si="33"/>
        <v>-3505.0332889591118</v>
      </c>
      <c r="AR25" s="6">
        <f t="shared" si="33"/>
        <v>188.28510711634749</v>
      </c>
      <c r="AS25" s="6">
        <f t="shared" si="33"/>
        <v>-663.58950265885198</v>
      </c>
      <c r="AT25" s="6">
        <f t="shared" si="33"/>
        <v>475.30439554250427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1765.6919275057126</v>
      </c>
      <c r="K3">
        <v>1</v>
      </c>
      <c r="L3" s="2">
        <v>0</v>
      </c>
      <c r="O3">
        <f>$C$3</f>
        <v>1765.6919275057126</v>
      </c>
      <c r="P3">
        <f>O3*B5</f>
        <v>1412.5535420045701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1765.6919275057126</v>
      </c>
      <c r="AF3">
        <f t="shared" ref="AF3:AF23" si="4">-$Z3*P3</f>
        <v>-1412.5535420045701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153.13838550114247</v>
      </c>
      <c r="AJ3">
        <f t="shared" ref="AJ3:AJ23" si="8">AB3-AC3</f>
        <v>0</v>
      </c>
      <c r="AL3">
        <f t="shared" ref="AL3:AL23" si="9">SUM(AI3:AK3)</f>
        <v>153.13838550114247</v>
      </c>
      <c r="AN3">
        <f t="shared" ref="AN3:AN23" si="10">AE3*$K3</f>
        <v>1765.6919275057126</v>
      </c>
      <c r="AO3">
        <f t="shared" ref="AO3:AO23" si="11">AF3*$K3</f>
        <v>-1412.5535420045701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153.13838550114247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153.13838550114247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1765.6919275057126</v>
      </c>
      <c r="P5">
        <f t="shared" ref="P5:P23" si="30">O5*$C$5</f>
        <v>88.284596375285631</v>
      </c>
      <c r="Q5" s="5">
        <f t="shared" ref="Q5:Q23" si="31">$C$8</f>
        <v>25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1721.474874811581</v>
      </c>
      <c r="AF5">
        <f t="shared" si="4"/>
        <v>-86.073743740579047</v>
      </c>
      <c r="AG5">
        <f t="shared" si="5"/>
        <v>-24.373941569232375</v>
      </c>
      <c r="AH5">
        <f t="shared" si="6"/>
        <v>-264.54532807049998</v>
      </c>
      <c r="AI5">
        <f t="shared" si="7"/>
        <v>1346.4818614312699</v>
      </c>
      <c r="AJ5">
        <f t="shared" si="8"/>
        <v>-1122.7904980149342</v>
      </c>
      <c r="AK5">
        <f>H5*SUM(AB5, AE5:AF5)</f>
        <v>147.6904936861533</v>
      </c>
      <c r="AL5">
        <f t="shared" si="9"/>
        <v>371.38185710248899</v>
      </c>
      <c r="AN5">
        <f t="shared" si="10"/>
        <v>1556.5327423874046</v>
      </c>
      <c r="AO5">
        <f t="shared" si="11"/>
        <v>-77.826637119370233</v>
      </c>
      <c r="AP5">
        <f t="shared" si="12"/>
        <v>-22.038566271668714</v>
      </c>
      <c r="AQ5">
        <f t="shared" si="13"/>
        <v>-239.1980684774272</v>
      </c>
      <c r="AR5">
        <f t="shared" si="14"/>
        <v>1217.4694705189386</v>
      </c>
      <c r="AS5">
        <f t="shared" si="15"/>
        <v>-1015.2109673938694</v>
      </c>
      <c r="AT5">
        <f t="shared" si="16"/>
        <v>133.53961334290125</v>
      </c>
      <c r="AU5">
        <f t="shared" si="17"/>
        <v>335.7981164679706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1765.6919275057126</v>
      </c>
      <c r="P6">
        <f t="shared" si="30"/>
        <v>88.284596375285631</v>
      </c>
      <c r="Q6" s="5">
        <f t="shared" si="31"/>
        <v>25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1697.2984816697272</v>
      </c>
      <c r="AF6">
        <f t="shared" si="4"/>
        <v>-84.864924083486358</v>
      </c>
      <c r="AG6">
        <f t="shared" si="5"/>
        <v>-24.031633933834076</v>
      </c>
      <c r="AH6">
        <f t="shared" si="6"/>
        <v>-394.27287882390289</v>
      </c>
      <c r="AI6">
        <f t="shared" si="7"/>
        <v>1194.129044828504</v>
      </c>
      <c r="AJ6">
        <f t="shared" si="8"/>
        <v>-940.36551448729733</v>
      </c>
      <c r="AK6">
        <f>H6*SUM(AB6, AE6:AF6)</f>
        <v>215.81869556395051</v>
      </c>
      <c r="AL6">
        <f t="shared" si="9"/>
        <v>469.5822259051572</v>
      </c>
      <c r="AN6">
        <f t="shared" si="10"/>
        <v>1455.0799246736665</v>
      </c>
      <c r="AO6">
        <f t="shared" si="11"/>
        <v>-72.753996233683324</v>
      </c>
      <c r="AP6">
        <f t="shared" si="12"/>
        <v>-20.602120647529535</v>
      </c>
      <c r="AQ6">
        <f t="shared" si="13"/>
        <v>-338.0068721062986</v>
      </c>
      <c r="AR6">
        <f t="shared" si="14"/>
        <v>1023.7169356861552</v>
      </c>
      <c r="AS6">
        <f t="shared" si="15"/>
        <v>-806.16756378631203</v>
      </c>
      <c r="AT6">
        <f t="shared" si="16"/>
        <v>185.01957945277243</v>
      </c>
      <c r="AU6">
        <f t="shared" si="17"/>
        <v>402.56895135261567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1765.6919275057126</v>
      </c>
      <c r="P7">
        <f t="shared" si="30"/>
        <v>88.284596375285631</v>
      </c>
      <c r="Q7" s="5">
        <f t="shared" si="31"/>
        <v>25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1670.8087442663079</v>
      </c>
      <c r="AF7">
        <f t="shared" si="4"/>
        <v>-83.5404372133154</v>
      </c>
      <c r="AG7">
        <f t="shared" si="5"/>
        <v>-23.656572223028729</v>
      </c>
      <c r="AH7">
        <f t="shared" si="6"/>
        <v>-538.98148586803063</v>
      </c>
      <c r="AI7">
        <f t="shared" si="7"/>
        <v>1024.6302489619331</v>
      </c>
      <c r="AJ7">
        <f t="shared" si="8"/>
        <v>-759.83791170262521</v>
      </c>
      <c r="AK7">
        <f>H7*SUM(AB7, AE7:AF7)</f>
        <v>299.90503208661835</v>
      </c>
      <c r="AL7">
        <f t="shared" si="9"/>
        <v>564.69736934592629</v>
      </c>
      <c r="AN7">
        <f t="shared" si="10"/>
        <v>1349.1292194492651</v>
      </c>
      <c r="AO7">
        <f t="shared" si="11"/>
        <v>-67.456460972463248</v>
      </c>
      <c r="AP7">
        <f t="shared" si="12"/>
        <v>-19.101990534598794</v>
      </c>
      <c r="AQ7">
        <f t="shared" si="13"/>
        <v>-435.21179418177672</v>
      </c>
      <c r="AR7">
        <f t="shared" si="14"/>
        <v>827.35897376042624</v>
      </c>
      <c r="AS7">
        <f t="shared" si="15"/>
        <v>-613.54690190676297</v>
      </c>
      <c r="AT7">
        <f t="shared" si="16"/>
        <v>242.16454650265814</v>
      </c>
      <c r="AU7">
        <f t="shared" si="17"/>
        <v>455.97661835632135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1765.6919275057126</v>
      </c>
      <c r="P8">
        <f t="shared" si="30"/>
        <v>88.284596375285631</v>
      </c>
      <c r="Q8" s="5">
        <f t="shared" si="31"/>
        <v>25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1641.9722561490157</v>
      </c>
      <c r="AF8">
        <f t="shared" si="4"/>
        <v>-82.098612807450792</v>
      </c>
      <c r="AG8">
        <f t="shared" si="5"/>
        <v>-23.248283443031479</v>
      </c>
      <c r="AH8">
        <f t="shared" si="6"/>
        <v>-686.89223106786221</v>
      </c>
      <c r="AI8">
        <f t="shared" si="7"/>
        <v>849.73312883067138</v>
      </c>
      <c r="AJ8">
        <f t="shared" si="8"/>
        <v>-589.72118923512244</v>
      </c>
      <c r="AK8">
        <f t="shared" ref="AK8:AK23" si="32">H8*SUM(AB8:AB8, AE8:AF8)</f>
        <v>392.07916227205885</v>
      </c>
      <c r="AL8">
        <f t="shared" si="9"/>
        <v>652.09110186760779</v>
      </c>
      <c r="AN8">
        <f t="shared" si="10"/>
        <v>1238.9913075888142</v>
      </c>
      <c r="AO8">
        <f t="shared" si="11"/>
        <v>-61.949565379440713</v>
      </c>
      <c r="AP8">
        <f t="shared" si="12"/>
        <v>-17.54257478736768</v>
      </c>
      <c r="AQ8">
        <f t="shared" si="13"/>
        <v>-518.3117439142236</v>
      </c>
      <c r="AR8">
        <f t="shared" si="14"/>
        <v>641.18742350778234</v>
      </c>
      <c r="AS8">
        <f t="shared" si="15"/>
        <v>-444.98889955479524</v>
      </c>
      <c r="AT8">
        <f t="shared" si="16"/>
        <v>295.85315593645345</v>
      </c>
      <c r="AU8">
        <f t="shared" si="17"/>
        <v>492.05167988944061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1765.6919275057126</v>
      </c>
      <c r="P9">
        <f t="shared" si="30"/>
        <v>88.284596375285631</v>
      </c>
      <c r="Q9" s="5">
        <f t="shared" si="31"/>
        <v>25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1610.6532773352294</v>
      </c>
      <c r="AF9">
        <f t="shared" si="4"/>
        <v>-80.532663866761482</v>
      </c>
      <c r="AG9">
        <f t="shared" si="5"/>
        <v>-22.804845684639098</v>
      </c>
      <c r="AH9">
        <f t="shared" si="6"/>
        <v>-843.81969584827061</v>
      </c>
      <c r="AI9">
        <f t="shared" si="7"/>
        <v>663.49607193555835</v>
      </c>
      <c r="AJ9">
        <f t="shared" si="8"/>
        <v>-424.39174876982997</v>
      </c>
      <c r="AK9">
        <f t="shared" si="32"/>
        <v>451.63818944166803</v>
      </c>
      <c r="AL9">
        <f t="shared" si="9"/>
        <v>690.74251260739641</v>
      </c>
      <c r="AN9">
        <f t="shared" si="10"/>
        <v>1132.2515254218979</v>
      </c>
      <c r="AO9">
        <f t="shared" si="11"/>
        <v>-56.612576271094902</v>
      </c>
      <c r="AP9">
        <f t="shared" si="12"/>
        <v>-16.031272327066734</v>
      </c>
      <c r="AQ9">
        <f t="shared" si="13"/>
        <v>-593.18548023318192</v>
      </c>
      <c r="AR9">
        <f t="shared" si="14"/>
        <v>466.42219659055451</v>
      </c>
      <c r="AS9">
        <f t="shared" si="15"/>
        <v>-298.33745827414066</v>
      </c>
      <c r="AT9">
        <f t="shared" si="16"/>
        <v>317.49106783562604</v>
      </c>
      <c r="AU9">
        <f t="shared" si="17"/>
        <v>485.57580615203995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1765.6919275057126</v>
      </c>
      <c r="P10">
        <f t="shared" si="30"/>
        <v>88.284596375285631</v>
      </c>
      <c r="Q10" s="5">
        <f t="shared" si="31"/>
        <v>25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1576.7957347923655</v>
      </c>
      <c r="AF10">
        <f t="shared" si="4"/>
        <v>-78.839786739618276</v>
      </c>
      <c r="AG10">
        <f t="shared" si="5"/>
        <v>-22.325465023502296</v>
      </c>
      <c r="AH10">
        <f t="shared" si="6"/>
        <v>-1005.32881716163</v>
      </c>
      <c r="AI10">
        <f t="shared" si="7"/>
        <v>470.3016658676147</v>
      </c>
      <c r="AJ10">
        <f t="shared" si="8"/>
        <v>-259.58837616874916</v>
      </c>
      <c r="AK10">
        <f t="shared" si="32"/>
        <v>355.41174107139483</v>
      </c>
      <c r="AL10">
        <f t="shared" si="9"/>
        <v>566.12503077026031</v>
      </c>
      <c r="AN10">
        <f t="shared" si="10"/>
        <v>1051.3615347680966</v>
      </c>
      <c r="AO10">
        <f t="shared" si="11"/>
        <v>-52.568076738404827</v>
      </c>
      <c r="AP10">
        <f t="shared" si="12"/>
        <v>-14.885970740282142</v>
      </c>
      <c r="AQ10">
        <f t="shared" si="13"/>
        <v>-670.32401523893566</v>
      </c>
      <c r="AR10">
        <f t="shared" si="14"/>
        <v>313.58347205047374</v>
      </c>
      <c r="AS10">
        <f t="shared" si="15"/>
        <v>-173.08597908699488</v>
      </c>
      <c r="AT10">
        <f t="shared" si="16"/>
        <v>236.97821177619298</v>
      </c>
      <c r="AU10">
        <f t="shared" si="17"/>
        <v>377.47570473967176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1765.6919275057126</v>
      </c>
      <c r="P11">
        <f t="shared" si="30"/>
        <v>88.284596375285631</v>
      </c>
      <c r="Q11" s="5">
        <f t="shared" si="31"/>
        <v>25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1540.1147356138908</v>
      </c>
      <c r="AF11">
        <f t="shared" si="4"/>
        <v>-77.005736780694548</v>
      </c>
      <c r="AG11">
        <f t="shared" si="5"/>
        <v>-21.806107730660564</v>
      </c>
      <c r="AH11">
        <f t="shared" si="6"/>
        <v>-1184.4105704268438</v>
      </c>
      <c r="AI11">
        <f t="shared" si="7"/>
        <v>256.89232067569174</v>
      </c>
      <c r="AJ11">
        <f t="shared" si="8"/>
        <v>-112.28360101591352</v>
      </c>
      <c r="AK11">
        <f t="shared" si="32"/>
        <v>347.30496847988894</v>
      </c>
      <c r="AL11">
        <f t="shared" si="9"/>
        <v>491.91368813966716</v>
      </c>
      <c r="AN11">
        <f t="shared" si="10"/>
        <v>976.79417044115519</v>
      </c>
      <c r="AO11">
        <f t="shared" si="11"/>
        <v>-48.839708522057762</v>
      </c>
      <c r="AP11">
        <f t="shared" si="12"/>
        <v>-13.830189672739428</v>
      </c>
      <c r="AQ11">
        <f t="shared" si="13"/>
        <v>-751.19425445966726</v>
      </c>
      <c r="AR11">
        <f t="shared" si="14"/>
        <v>162.9300177866906</v>
      </c>
      <c r="AS11">
        <f t="shared" si="15"/>
        <v>-71.214153317458639</v>
      </c>
      <c r="AT11">
        <f t="shared" si="16"/>
        <v>220.2728541787383</v>
      </c>
      <c r="AU11">
        <f t="shared" si="17"/>
        <v>311.9887186479703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1765.6919275057126</v>
      </c>
      <c r="P12">
        <f t="shared" si="30"/>
        <v>88.284596375285631</v>
      </c>
      <c r="Q12" s="5">
        <f t="shared" si="31"/>
        <v>25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1500.3566737140184</v>
      </c>
      <c r="AF12">
        <f t="shared" si="4"/>
        <v>-75.017833685700921</v>
      </c>
      <c r="AG12">
        <f t="shared" si="5"/>
        <v>-21.243183059593562</v>
      </c>
      <c r="AH12">
        <f t="shared" si="6"/>
        <v>-1379.4543750415874</v>
      </c>
      <c r="AI12">
        <f t="shared" si="7"/>
        <v>24.641281927136561</v>
      </c>
      <c r="AJ12">
        <f t="shared" si="8"/>
        <v>15.42543387614478</v>
      </c>
      <c r="AK12">
        <f t="shared" si="32"/>
        <v>479.12135603454294</v>
      </c>
      <c r="AL12">
        <f t="shared" si="9"/>
        <v>519.18807183782428</v>
      </c>
      <c r="AN12">
        <f t="shared" si="10"/>
        <v>889.32544759926816</v>
      </c>
      <c r="AO12">
        <f t="shared" si="11"/>
        <v>-44.466272379963407</v>
      </c>
      <c r="AP12">
        <f t="shared" si="12"/>
        <v>-12.591741426483795</v>
      </c>
      <c r="AQ12">
        <f t="shared" si="13"/>
        <v>-817.66149410980961</v>
      </c>
      <c r="AR12">
        <f t="shared" si="14"/>
        <v>14.605939683011341</v>
      </c>
      <c r="AS12">
        <f t="shared" si="15"/>
        <v>9.1433131379066932</v>
      </c>
      <c r="AT12">
        <f t="shared" si="16"/>
        <v>283.99568041046069</v>
      </c>
      <c r="AU12">
        <f t="shared" si="17"/>
        <v>307.74493323137875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1765.6919275057126</v>
      </c>
      <c r="P13">
        <f t="shared" si="30"/>
        <v>88.284596375285631</v>
      </c>
      <c r="Q13" s="5">
        <f t="shared" si="31"/>
        <v>25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1457.386458578849</v>
      </c>
      <c r="AF13">
        <f t="shared" si="4"/>
        <v>-72.869322928942452</v>
      </c>
      <c r="AG13">
        <f t="shared" si="5"/>
        <v>-20.634778296766804</v>
      </c>
      <c r="AH13">
        <f t="shared" si="6"/>
        <v>-1583.8917289232961</v>
      </c>
      <c r="AI13">
        <f t="shared" si="7"/>
        <v>-220.00937157015642</v>
      </c>
      <c r="AJ13">
        <f t="shared" si="8"/>
        <v>120.07735947859874</v>
      </c>
      <c r="AK13">
        <f t="shared" si="32"/>
        <v>705.3089065066232</v>
      </c>
      <c r="AL13">
        <f t="shared" si="9"/>
        <v>605.37689441506552</v>
      </c>
      <c r="AN13">
        <f t="shared" si="10"/>
        <v>782.54838914759046</v>
      </c>
      <c r="AO13">
        <f t="shared" si="11"/>
        <v>-39.127419457379524</v>
      </c>
      <c r="AP13">
        <f t="shared" si="12"/>
        <v>-11.07991118038708</v>
      </c>
      <c r="AQ13">
        <f t="shared" si="13"/>
        <v>-850.47580465497936</v>
      </c>
      <c r="AR13">
        <f t="shared" si="14"/>
        <v>-118.13474614515555</v>
      </c>
      <c r="AS13">
        <f t="shared" si="15"/>
        <v>64.475927905014032</v>
      </c>
      <c r="AT13">
        <f t="shared" si="16"/>
        <v>378.71790655748356</v>
      </c>
      <c r="AU13">
        <f t="shared" si="17"/>
        <v>325.05908831734206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1765.6919275057126</v>
      </c>
      <c r="P14">
        <f t="shared" si="30"/>
        <v>88.284596375285631</v>
      </c>
      <c r="Q14" s="5">
        <f t="shared" si="31"/>
        <v>25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1410.9716146460296</v>
      </c>
      <c r="AF14">
        <f t="shared" si="4"/>
        <v>-70.548580732301488</v>
      </c>
      <c r="AG14">
        <f t="shared" si="5"/>
        <v>-19.977601877571374</v>
      </c>
      <c r="AH14">
        <f t="shared" si="6"/>
        <v>-1803.3145449110443</v>
      </c>
      <c r="AI14">
        <f t="shared" si="7"/>
        <v>-482.86911287488738</v>
      </c>
      <c r="AJ14">
        <f t="shared" si="8"/>
        <v>249.26675389622233</v>
      </c>
      <c r="AK14">
        <f t="shared" si="32"/>
        <v>566.83041524163548</v>
      </c>
      <c r="AL14">
        <f t="shared" si="9"/>
        <v>333.22805626297043</v>
      </c>
      <c r="AN14">
        <f t="shared" si="10"/>
        <v>697.90597386628031</v>
      </c>
      <c r="AO14">
        <f t="shared" si="11"/>
        <v>-34.895298693314018</v>
      </c>
      <c r="AP14">
        <f t="shared" si="12"/>
        <v>-9.88147993138546</v>
      </c>
      <c r="AQ14">
        <f t="shared" si="13"/>
        <v>-891.96974665510993</v>
      </c>
      <c r="AR14">
        <f t="shared" si="14"/>
        <v>-238.84055141352903</v>
      </c>
      <c r="AS14">
        <f t="shared" si="15"/>
        <v>123.29429934993553</v>
      </c>
      <c r="AT14">
        <f t="shared" si="16"/>
        <v>280.37015689042363</v>
      </c>
      <c r="AU14">
        <f t="shared" si="17"/>
        <v>164.82390482683013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1765.6919275057126</v>
      </c>
      <c r="P15">
        <f t="shared" si="30"/>
        <v>88.284596375285631</v>
      </c>
      <c r="Q15" s="5">
        <f t="shared" si="31"/>
        <v>25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1360.90469787193</v>
      </c>
      <c r="AF15">
        <f t="shared" si="4"/>
        <v>-68.045234893596501</v>
      </c>
      <c r="AG15">
        <f t="shared" si="5"/>
        <v>-19.268716652547631</v>
      </c>
      <c r="AH15">
        <f t="shared" si="6"/>
        <v>-2036.4368249921158</v>
      </c>
      <c r="AI15">
        <f t="shared" si="7"/>
        <v>-762.84607866632996</v>
      </c>
      <c r="AJ15">
        <f t="shared" si="8"/>
        <v>354.69324911356034</v>
      </c>
      <c r="AK15">
        <f t="shared" si="32"/>
        <v>541.43064434579389</v>
      </c>
      <c r="AL15">
        <f t="shared" si="9"/>
        <v>133.27781479302428</v>
      </c>
      <c r="AN15">
        <f t="shared" si="10"/>
        <v>620.08113552291354</v>
      </c>
      <c r="AO15">
        <f t="shared" si="11"/>
        <v>-31.004056776145678</v>
      </c>
      <c r="AP15">
        <f t="shared" si="12"/>
        <v>-8.7795770862313596</v>
      </c>
      <c r="AQ15">
        <f t="shared" si="13"/>
        <v>-927.87985877069957</v>
      </c>
      <c r="AR15">
        <f t="shared" si="14"/>
        <v>-347.58235711016306</v>
      </c>
      <c r="AS15">
        <f t="shared" si="15"/>
        <v>161.61204602832944</v>
      </c>
      <c r="AT15">
        <f t="shared" si="16"/>
        <v>246.69686957347625</v>
      </c>
      <c r="AU15">
        <f t="shared" si="17"/>
        <v>60.72655849164267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1765.6919275057126</v>
      </c>
      <c r="P16">
        <f t="shared" si="30"/>
        <v>88.284596375285631</v>
      </c>
      <c r="Q16" s="5">
        <f t="shared" si="31"/>
        <v>25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1307.4551658630101</v>
      </c>
      <c r="AF16">
        <f t="shared" si="4"/>
        <v>-65.372758293150497</v>
      </c>
      <c r="AG16">
        <f t="shared" si="5"/>
        <v>-18.511937806018825</v>
      </c>
      <c r="AH16">
        <f t="shared" si="6"/>
        <v>-2256.3667200133277</v>
      </c>
      <c r="AI16">
        <f t="shared" si="7"/>
        <v>-1032.796250249487</v>
      </c>
      <c r="AJ16">
        <f t="shared" si="8"/>
        <v>437.7799872855976</v>
      </c>
      <c r="AK16">
        <f t="shared" si="32"/>
        <v>506.73455038784351</v>
      </c>
      <c r="AL16">
        <f t="shared" si="9"/>
        <v>-88.281712576045891</v>
      </c>
      <c r="AN16">
        <f t="shared" si="10"/>
        <v>548.76926308322004</v>
      </c>
      <c r="AO16">
        <f t="shared" si="11"/>
        <v>-27.438463154160999</v>
      </c>
      <c r="AP16">
        <f t="shared" si="12"/>
        <v>-7.7698897318179609</v>
      </c>
      <c r="AQ16">
        <f t="shared" si="13"/>
        <v>-947.04945493859657</v>
      </c>
      <c r="AR16">
        <f t="shared" si="14"/>
        <v>-433.48854474135555</v>
      </c>
      <c r="AS16">
        <f t="shared" si="15"/>
        <v>183.74641615854094</v>
      </c>
      <c r="AT16">
        <f t="shared" si="16"/>
        <v>212.68824588076151</v>
      </c>
      <c r="AU16">
        <f t="shared" si="17"/>
        <v>-37.053882702053087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1765.6919275057126</v>
      </c>
      <c r="P17">
        <f t="shared" si="30"/>
        <v>88.284596375285631</v>
      </c>
      <c r="Q17" s="5">
        <f t="shared" si="31"/>
        <v>25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1250.8018260709998</v>
      </c>
      <c r="AF17">
        <f t="shared" si="4"/>
        <v>-62.54009130355</v>
      </c>
      <c r="AG17">
        <f t="shared" si="5"/>
        <v>-17.709797028946223</v>
      </c>
      <c r="AH17">
        <f t="shared" si="6"/>
        <v>-2468.0855960496538</v>
      </c>
      <c r="AI17">
        <f t="shared" si="7"/>
        <v>-1297.5336583111502</v>
      </c>
      <c r="AJ17">
        <f t="shared" si="8"/>
        <v>503.55561529332317</v>
      </c>
      <c r="AK17">
        <f t="shared" si="32"/>
        <v>464.66828190411269</v>
      </c>
      <c r="AL17">
        <f t="shared" si="9"/>
        <v>-329.30976111371439</v>
      </c>
      <c r="AN17">
        <f t="shared" si="10"/>
        <v>483.60818937936841</v>
      </c>
      <c r="AO17">
        <f t="shared" si="11"/>
        <v>-24.180409468968424</v>
      </c>
      <c r="AP17">
        <f t="shared" si="12"/>
        <v>-6.8472900318252687</v>
      </c>
      <c r="AQ17">
        <f t="shared" si="13"/>
        <v>-954.25700655406638</v>
      </c>
      <c r="AR17">
        <f t="shared" si="14"/>
        <v>-501.67651667549171</v>
      </c>
      <c r="AS17">
        <f t="shared" si="15"/>
        <v>194.69400690657017</v>
      </c>
      <c r="AT17">
        <f t="shared" si="16"/>
        <v>179.65866517763953</v>
      </c>
      <c r="AU17">
        <f t="shared" si="17"/>
        <v>-127.32384459128203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1765.6919275057126</v>
      </c>
      <c r="P18">
        <f t="shared" si="30"/>
        <v>88.284596375285631</v>
      </c>
      <c r="Q18" s="5">
        <f t="shared" si="31"/>
        <v>25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1191.0122479829802</v>
      </c>
      <c r="AF18">
        <f t="shared" si="4"/>
        <v>-59.550612399149003</v>
      </c>
      <c r="AG18">
        <f t="shared" si="5"/>
        <v>-16.863251021165564</v>
      </c>
      <c r="AH18">
        <f t="shared" si="6"/>
        <v>-2677.7921499647846</v>
      </c>
      <c r="AI18">
        <f t="shared" si="7"/>
        <v>-1563.193765402119</v>
      </c>
      <c r="AJ18">
        <f t="shared" si="8"/>
        <v>556.54227060077483</v>
      </c>
      <c r="AK18">
        <f t="shared" si="32"/>
        <v>416.71864341632079</v>
      </c>
      <c r="AL18">
        <f t="shared" si="9"/>
        <v>-589.93285138502335</v>
      </c>
      <c r="AN18">
        <f t="shared" si="10"/>
        <v>424.19303621032753</v>
      </c>
      <c r="AO18">
        <f t="shared" si="11"/>
        <v>-21.209651810516373</v>
      </c>
      <c r="AP18">
        <f t="shared" si="12"/>
        <v>-6.0060454148640696</v>
      </c>
      <c r="AQ18">
        <f t="shared" si="13"/>
        <v>-953.72720503708456</v>
      </c>
      <c r="AR18">
        <f t="shared" si="14"/>
        <v>-556.74986605213746</v>
      </c>
      <c r="AS18">
        <f t="shared" si="15"/>
        <v>198.21908292323963</v>
      </c>
      <c r="AT18">
        <f t="shared" si="16"/>
        <v>148.41925168744697</v>
      </c>
      <c r="AU18">
        <f t="shared" si="17"/>
        <v>-210.11153144145084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1765.6919275057126</v>
      </c>
      <c r="P19">
        <f t="shared" si="30"/>
        <v>88.284596375285631</v>
      </c>
      <c r="Q19" s="5">
        <f t="shared" si="31"/>
        <v>25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1127.7123290271807</v>
      </c>
      <c r="AF19">
        <f t="shared" si="4"/>
        <v>-56.385616451359041</v>
      </c>
      <c r="AG19">
        <f t="shared" si="5"/>
        <v>-15.967002955892658</v>
      </c>
      <c r="AH19">
        <f t="shared" si="6"/>
        <v>-2910.4622202450068</v>
      </c>
      <c r="AI19">
        <f t="shared" si="7"/>
        <v>-1855.1025106250779</v>
      </c>
      <c r="AJ19">
        <f t="shared" si="8"/>
        <v>606.49823858148102</v>
      </c>
      <c r="AK19">
        <f t="shared" si="32"/>
        <v>363.94957595921716</v>
      </c>
      <c r="AL19">
        <f t="shared" si="9"/>
        <v>-884.65469608437979</v>
      </c>
      <c r="AN19">
        <f t="shared" si="10"/>
        <v>369.98813961496819</v>
      </c>
      <c r="AO19">
        <f t="shared" si="11"/>
        <v>-18.499406980748414</v>
      </c>
      <c r="AP19">
        <f t="shared" si="12"/>
        <v>-5.2385715459665203</v>
      </c>
      <c r="AQ19">
        <f t="shared" si="13"/>
        <v>-954.88581136381765</v>
      </c>
      <c r="AR19">
        <f t="shared" si="14"/>
        <v>-608.63565027556444</v>
      </c>
      <c r="AS19">
        <f t="shared" si="15"/>
        <v>198.9843945096292</v>
      </c>
      <c r="AT19">
        <f t="shared" si="16"/>
        <v>119.40724868989328</v>
      </c>
      <c r="AU19">
        <f t="shared" si="17"/>
        <v>-290.24400707604195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1765.6919275057126</v>
      </c>
      <c r="P20">
        <f t="shared" si="30"/>
        <v>88.284596375285631</v>
      </c>
      <c r="Q20" s="5">
        <f t="shared" si="31"/>
        <v>25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1061.3475861762604</v>
      </c>
      <c r="AF20">
        <f t="shared" si="4"/>
        <v>-53.067379308813017</v>
      </c>
      <c r="AG20">
        <f t="shared" si="5"/>
        <v>-15.027360798941332</v>
      </c>
      <c r="AH20">
        <f t="shared" si="6"/>
        <v>-3119.8885095696014</v>
      </c>
      <c r="AI20">
        <f t="shared" si="7"/>
        <v>-2126.6356635010952</v>
      </c>
      <c r="AJ20">
        <f t="shared" si="8"/>
        <v>639.04166081558446</v>
      </c>
      <c r="AK20">
        <f t="shared" si="32"/>
        <v>306.65663219033422</v>
      </c>
      <c r="AL20">
        <f t="shared" si="9"/>
        <v>-1180.9373704951765</v>
      </c>
      <c r="AN20">
        <f t="shared" si="10"/>
        <v>320.76670098360034</v>
      </c>
      <c r="AO20">
        <f t="shared" si="11"/>
        <v>-16.038335049180017</v>
      </c>
      <c r="AP20">
        <f t="shared" si="12"/>
        <v>-4.5416572391075078</v>
      </c>
      <c r="AQ20">
        <f t="shared" si="13"/>
        <v>-942.9110290406644</v>
      </c>
      <c r="AR20">
        <f t="shared" si="14"/>
        <v>-642.72432034535154</v>
      </c>
      <c r="AS20">
        <f t="shared" si="15"/>
        <v>193.13492394079267</v>
      </c>
      <c r="AT20">
        <f t="shared" si="16"/>
        <v>92.679568431316071</v>
      </c>
      <c r="AU20">
        <f t="shared" si="17"/>
        <v>-356.90982797324278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1765.6919275057126</v>
      </c>
      <c r="P21">
        <f t="shared" si="30"/>
        <v>88.284596375285631</v>
      </c>
      <c r="Q21" s="5">
        <f t="shared" si="31"/>
        <v>25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992.86094913547868</v>
      </c>
      <c r="AF21">
        <f t="shared" si="4"/>
        <v>-49.643047456773935</v>
      </c>
      <c r="AG21">
        <f t="shared" si="5"/>
        <v>-14.057675261307248</v>
      </c>
      <c r="AH21">
        <f t="shared" si="6"/>
        <v>-3277.6477185786921</v>
      </c>
      <c r="AI21">
        <f t="shared" si="7"/>
        <v>-2348.4874921612945</v>
      </c>
      <c r="AJ21">
        <f t="shared" si="8"/>
        <v>649.06268961173851</v>
      </c>
      <c r="AK21">
        <f t="shared" si="32"/>
        <v>246.40645581934396</v>
      </c>
      <c r="AL21">
        <f t="shared" si="9"/>
        <v>-1453.018346730212</v>
      </c>
      <c r="AN21">
        <f t="shared" si="10"/>
        <v>276.41540140435961</v>
      </c>
      <c r="AO21">
        <f t="shared" si="11"/>
        <v>-13.82077007021798</v>
      </c>
      <c r="AP21">
        <f t="shared" si="12"/>
        <v>-3.9136980395390251</v>
      </c>
      <c r="AQ21">
        <f t="shared" si="13"/>
        <v>-912.50674183720707</v>
      </c>
      <c r="AR21">
        <f t="shared" si="14"/>
        <v>-653.82580854260448</v>
      </c>
      <c r="AS21">
        <f t="shared" si="15"/>
        <v>180.7009572104148</v>
      </c>
      <c r="AT21">
        <f t="shared" si="16"/>
        <v>68.600280284198874</v>
      </c>
      <c r="AU21">
        <f t="shared" si="17"/>
        <v>-404.52457104799078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1765.6919275057126</v>
      </c>
      <c r="P22">
        <f t="shared" si="30"/>
        <v>88.284596375285631</v>
      </c>
      <c r="Q22" s="5">
        <f t="shared" si="31"/>
        <v>25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922.59121546041524</v>
      </c>
      <c r="AF22">
        <f t="shared" si="4"/>
        <v>-46.129560773020764</v>
      </c>
      <c r="AG22">
        <f t="shared" si="5"/>
        <v>-13.062743294688229</v>
      </c>
      <c r="AH22">
        <f t="shared" si="6"/>
        <v>-3417.4208560237921</v>
      </c>
      <c r="AI22">
        <f t="shared" si="7"/>
        <v>-2554.0219446310857</v>
      </c>
      <c r="AJ22">
        <f t="shared" si="8"/>
        <v>649.40580431337719</v>
      </c>
      <c r="AK22">
        <f t="shared" si="32"/>
        <v>185.15382941422104</v>
      </c>
      <c r="AL22">
        <f t="shared" si="9"/>
        <v>-1719.4623109034874</v>
      </c>
      <c r="AN22">
        <f t="shared" si="10"/>
        <v>236.60574755194605</v>
      </c>
      <c r="AO22">
        <f t="shared" si="11"/>
        <v>-11.830287377597303</v>
      </c>
      <c r="AP22">
        <f t="shared" si="12"/>
        <v>-3.3500428906386976</v>
      </c>
      <c r="AQ22">
        <f t="shared" si="13"/>
        <v>-876.42436085368706</v>
      </c>
      <c r="AR22">
        <f t="shared" si="14"/>
        <v>-654.99894356997697</v>
      </c>
      <c r="AS22">
        <f t="shared" si="15"/>
        <v>166.54520790928999</v>
      </c>
      <c r="AT22">
        <f t="shared" si="16"/>
        <v>47.484150603791342</v>
      </c>
      <c r="AU22">
        <f t="shared" si="17"/>
        <v>-440.96958505689565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1765.6919275057126</v>
      </c>
      <c r="P23">
        <f t="shared" si="30"/>
        <v>88.284596375285631</v>
      </c>
      <c r="Q23" s="5">
        <f t="shared" si="31"/>
        <v>25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851.1642035594698</v>
      </c>
      <c r="AF23">
        <f t="shared" si="4"/>
        <v>-42.558210177973493</v>
      </c>
      <c r="AG23">
        <f t="shared" si="5"/>
        <v>-12.051425708813465</v>
      </c>
      <c r="AH23">
        <f t="shared" si="6"/>
        <v>-3522.7606117115206</v>
      </c>
      <c r="AI23">
        <f t="shared" si="7"/>
        <v>-2726.2060440388377</v>
      </c>
      <c r="AJ23">
        <f t="shared" si="8"/>
        <v>0</v>
      </c>
      <c r="AK23">
        <f t="shared" si="32"/>
        <v>123.77776580117965</v>
      </c>
      <c r="AL23">
        <f t="shared" si="9"/>
        <v>-2602.4282782376581</v>
      </c>
      <c r="AN23">
        <f t="shared" si="10"/>
        <v>201.08121132352071</v>
      </c>
      <c r="AO23">
        <f t="shared" si="11"/>
        <v>-10.054060566176036</v>
      </c>
      <c r="AP23">
        <f t="shared" si="12"/>
        <v>-2.847059673761664</v>
      </c>
      <c r="AQ23">
        <f t="shared" si="13"/>
        <v>-832.22598887906247</v>
      </c>
      <c r="AR23">
        <f t="shared" si="14"/>
        <v>-644.04589779547939</v>
      </c>
      <c r="AS23">
        <f t="shared" si="15"/>
        <v>0</v>
      </c>
      <c r="AT23">
        <f t="shared" si="16"/>
        <v>29.241576393997484</v>
      </c>
      <c r="AU23">
        <f t="shared" si="17"/>
        <v>-614.80432140148196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16377.120987923379</v>
      </c>
      <c r="AO25" s="6">
        <f t="shared" si="33"/>
        <v>-2143.1249950254528</v>
      </c>
      <c r="AP25" s="6">
        <f t="shared" si="33"/>
        <v>-406.87964917326144</v>
      </c>
      <c r="AQ25" s="6">
        <f t="shared" si="33"/>
        <v>-14647.287366649647</v>
      </c>
      <c r="AR25" s="6">
        <f t="shared" si="33"/>
        <v>-820.17102292498726</v>
      </c>
      <c r="AS25" s="6">
        <f t="shared" si="33"/>
        <v>-2899.107606681247</v>
      </c>
      <c r="AT25" s="6">
        <f t="shared" si="33"/>
        <v>3719.2786296062313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5912.2054313619674</v>
      </c>
      <c r="K3">
        <v>1</v>
      </c>
      <c r="L3" s="2">
        <v>0</v>
      </c>
      <c r="O3">
        <f>$C$3</f>
        <v>5912.2054313619674</v>
      </c>
      <c r="P3">
        <f>O3*B5</f>
        <v>4729.7643450895739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5912.2054313619674</v>
      </c>
      <c r="AF3">
        <f t="shared" ref="AF3:AF23" si="4">-$Z3*P3</f>
        <v>-4729.7643450895739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982.44108627239348</v>
      </c>
      <c r="AJ3">
        <f t="shared" ref="AJ3:AJ23" si="8">AB3-AC3</f>
        <v>0</v>
      </c>
      <c r="AL3">
        <f t="shared" ref="AL3:AL23" si="9">SUM(AI3:AK3)</f>
        <v>982.44108627239348</v>
      </c>
      <c r="AN3">
        <f t="shared" ref="AN3:AN23" si="10">AE3*$K3</f>
        <v>5912.2054313619674</v>
      </c>
      <c r="AO3">
        <f t="shared" ref="AO3:AO23" si="11">AF3*$K3</f>
        <v>-4729.7643450895739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982.44108627239348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982.44108627239348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5912.2054313619674</v>
      </c>
      <c r="P5">
        <f t="shared" ref="P5:P23" si="30">O5*$C$5</f>
        <v>295.61027156809837</v>
      </c>
      <c r="Q5" s="5">
        <f t="shared" ref="Q5:Q23" si="31">$C$8</f>
        <v>25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5520.8061656963255</v>
      </c>
      <c r="AF5">
        <f t="shared" si="4"/>
        <v>-276.04030828481626</v>
      </c>
      <c r="AG5">
        <f t="shared" si="5"/>
        <v>-23.344952360800001</v>
      </c>
      <c r="AH5">
        <f t="shared" si="6"/>
        <v>-2467.2385568</v>
      </c>
      <c r="AI5">
        <f t="shared" si="7"/>
        <v>2754.1823482507098</v>
      </c>
      <c r="AJ5">
        <f t="shared" si="8"/>
        <v>-2095.5049430557083</v>
      </c>
      <c r="AK5">
        <f>H5*SUM(AB5, AE5:AF5)</f>
        <v>408.20016570290011</v>
      </c>
      <c r="AL5">
        <f t="shared" si="9"/>
        <v>1066.8775708979015</v>
      </c>
      <c r="AN5">
        <f t="shared" si="10"/>
        <v>4991.8332744886266</v>
      </c>
      <c r="AO5">
        <f t="shared" si="11"/>
        <v>-249.59166372443133</v>
      </c>
      <c r="AP5">
        <f t="shared" si="12"/>
        <v>-21.108169076842625</v>
      </c>
      <c r="AQ5">
        <f t="shared" si="13"/>
        <v>-2230.8415029061516</v>
      </c>
      <c r="AR5">
        <f t="shared" si="14"/>
        <v>2490.2919387812021</v>
      </c>
      <c r="AS5">
        <f t="shared" si="15"/>
        <v>-1894.7253331582117</v>
      </c>
      <c r="AT5">
        <f t="shared" si="16"/>
        <v>369.08869984760679</v>
      </c>
      <c r="AU5">
        <f t="shared" si="17"/>
        <v>964.65530547059689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5912.2054313619674</v>
      </c>
      <c r="P6">
        <f t="shared" si="30"/>
        <v>295.61027156809837</v>
      </c>
      <c r="Q6" s="5">
        <f t="shared" si="31"/>
        <v>25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5303.9765035386026</v>
      </c>
      <c r="AF6">
        <f t="shared" si="4"/>
        <v>-265.19882517693014</v>
      </c>
      <c r="AG6">
        <f t="shared" si="5"/>
        <v>-22.428079356829581</v>
      </c>
      <c r="AH6">
        <f t="shared" si="6"/>
        <v>-2733.6939214496801</v>
      </c>
      <c r="AI6">
        <f t="shared" si="7"/>
        <v>2282.655677555163</v>
      </c>
      <c r="AJ6">
        <f t="shared" si="8"/>
        <v>-1623.3727299065322</v>
      </c>
      <c r="AK6">
        <f>H6*SUM(AB6, AE6:AF6)</f>
        <v>533.57909230805058</v>
      </c>
      <c r="AL6">
        <f t="shared" si="9"/>
        <v>1192.8620399566814</v>
      </c>
      <c r="AN6">
        <f t="shared" si="10"/>
        <v>4547.0551082137927</v>
      </c>
      <c r="AO6">
        <f t="shared" si="11"/>
        <v>-227.35275541068964</v>
      </c>
      <c r="AP6">
        <f t="shared" si="12"/>
        <v>-19.227406595571853</v>
      </c>
      <c r="AQ6">
        <f t="shared" si="13"/>
        <v>-2343.5731477180921</v>
      </c>
      <c r="AR6">
        <f t="shared" si="14"/>
        <v>1956.9017984894394</v>
      </c>
      <c r="AS6">
        <f t="shared" si="15"/>
        <v>-1391.703990229176</v>
      </c>
      <c r="AT6">
        <f t="shared" si="16"/>
        <v>457.43293464756619</v>
      </c>
      <c r="AU6">
        <f t="shared" si="17"/>
        <v>1022.6307429078296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5912.2054313619674</v>
      </c>
      <c r="P7">
        <f t="shared" si="30"/>
        <v>295.61027156809837</v>
      </c>
      <c r="Q7" s="5">
        <f t="shared" si="31"/>
        <v>25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5074.1498976637713</v>
      </c>
      <c r="AF7">
        <f t="shared" si="4"/>
        <v>-253.70749488318859</v>
      </c>
      <c r="AG7">
        <f t="shared" si="5"/>
        <v>-21.456248250218799</v>
      </c>
      <c r="AH7">
        <f t="shared" si="6"/>
        <v>-2990.2012521699471</v>
      </c>
      <c r="AI7">
        <f t="shared" si="7"/>
        <v>1808.7849023604167</v>
      </c>
      <c r="AJ7">
        <f t="shared" si="8"/>
        <v>-1198.9862729098631</v>
      </c>
      <c r="AK7">
        <f>H7*SUM(AB7, AE7:AF7)</f>
        <v>688.55241962304467</v>
      </c>
      <c r="AL7">
        <f t="shared" si="9"/>
        <v>1298.3510490735982</v>
      </c>
      <c r="AN7">
        <f t="shared" si="10"/>
        <v>4097.2277134028254</v>
      </c>
      <c r="AO7">
        <f t="shared" si="11"/>
        <v>-204.86138567014132</v>
      </c>
      <c r="AP7">
        <f t="shared" si="12"/>
        <v>-17.325293247036946</v>
      </c>
      <c r="AQ7">
        <f t="shared" si="13"/>
        <v>-2414.5001007328074</v>
      </c>
      <c r="AR7">
        <f t="shared" si="14"/>
        <v>1460.5409337528404</v>
      </c>
      <c r="AS7">
        <f t="shared" si="15"/>
        <v>-968.14636627460811</v>
      </c>
      <c r="AT7">
        <f t="shared" si="16"/>
        <v>555.985950889827</v>
      </c>
      <c r="AU7">
        <f t="shared" si="17"/>
        <v>1048.3805183680593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5912.2054313619674</v>
      </c>
      <c r="P8">
        <f t="shared" si="30"/>
        <v>295.61027156809837</v>
      </c>
      <c r="Q8" s="5">
        <f t="shared" si="31"/>
        <v>25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4831.6004584055454</v>
      </c>
      <c r="AF8">
        <f t="shared" si="4"/>
        <v>-241.58002292027729</v>
      </c>
      <c r="AG8">
        <f t="shared" si="5"/>
        <v>-20.430618127610089</v>
      </c>
      <c r="AH8">
        <f t="shared" si="6"/>
        <v>-3244.2705604260832</v>
      </c>
      <c r="AI8">
        <f t="shared" si="7"/>
        <v>1325.3192569315756</v>
      </c>
      <c r="AJ8">
        <f t="shared" si="8"/>
        <v>-807.96867179370111</v>
      </c>
      <c r="AK8">
        <f t="shared" ref="AK8:AK23" si="32">H8*SUM(AB8:AB8, AE8:AF8)</f>
        <v>850.19011172269541</v>
      </c>
      <c r="AL8">
        <f t="shared" si="9"/>
        <v>1367.5406968605698</v>
      </c>
      <c r="AN8">
        <f t="shared" si="10"/>
        <v>3645.8051878090432</v>
      </c>
      <c r="AO8">
        <f t="shared" si="11"/>
        <v>-182.29025939045218</v>
      </c>
      <c r="AP8">
        <f t="shared" si="12"/>
        <v>-15.41643482341401</v>
      </c>
      <c r="AQ8">
        <f t="shared" si="13"/>
        <v>-2448.0456407111246</v>
      </c>
      <c r="AR8">
        <f t="shared" si="14"/>
        <v>1000.0528528840532</v>
      </c>
      <c r="AS8">
        <f t="shared" si="15"/>
        <v>-609.67300598873476</v>
      </c>
      <c r="AT8">
        <f t="shared" si="16"/>
        <v>641.53225139924905</v>
      </c>
      <c r="AU8">
        <f t="shared" si="17"/>
        <v>1031.9120982945674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5912.2054313619674</v>
      </c>
      <c r="P9">
        <f t="shared" si="30"/>
        <v>295.61027156809837</v>
      </c>
      <c r="Q9" s="5">
        <f t="shared" si="31"/>
        <v>25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4574.8105572422082</v>
      </c>
      <c r="AF9">
        <f t="shared" si="4"/>
        <v>-228.74052786211038</v>
      </c>
      <c r="AG9">
        <f t="shared" si="5"/>
        <v>-19.34477163536387</v>
      </c>
      <c r="AH9">
        <f t="shared" si="6"/>
        <v>-3526.1612438804805</v>
      </c>
      <c r="AI9">
        <f t="shared" si="7"/>
        <v>800.56401386425387</v>
      </c>
      <c r="AJ9">
        <f t="shared" si="8"/>
        <v>-418.46586506493622</v>
      </c>
      <c r="AK9">
        <f t="shared" si="32"/>
        <v>931.61226738407527</v>
      </c>
      <c r="AL9">
        <f t="shared" si="9"/>
        <v>1313.7104161833929</v>
      </c>
      <c r="AN9">
        <f t="shared" si="10"/>
        <v>3215.9846596677557</v>
      </c>
      <c r="AO9">
        <f t="shared" si="11"/>
        <v>-160.79923298338778</v>
      </c>
      <c r="AP9">
        <f t="shared" si="12"/>
        <v>-13.598921320494881</v>
      </c>
      <c r="AQ9">
        <f t="shared" si="13"/>
        <v>-2478.8087563281824</v>
      </c>
      <c r="AR9">
        <f t="shared" si="14"/>
        <v>562.77774903569093</v>
      </c>
      <c r="AS9">
        <f t="shared" si="15"/>
        <v>-294.17170083971655</v>
      </c>
      <c r="AT9">
        <f t="shared" si="16"/>
        <v>654.90160153682166</v>
      </c>
      <c r="AU9">
        <f t="shared" si="17"/>
        <v>923.50764973279604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5912.2054313619674</v>
      </c>
      <c r="P10">
        <f t="shared" si="30"/>
        <v>295.61027156809837</v>
      </c>
      <c r="Q10" s="5">
        <f t="shared" si="31"/>
        <v>25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4305.5875307590613</v>
      </c>
      <c r="AF10">
        <f t="shared" si="4"/>
        <v>-215.27937653795306</v>
      </c>
      <c r="AG10">
        <f t="shared" si="5"/>
        <v>-18.206351169394342</v>
      </c>
      <c r="AH10">
        <f t="shared" si="6"/>
        <v>-3779.8909984635588</v>
      </c>
      <c r="AI10">
        <f t="shared" si="7"/>
        <v>292.21080458815504</v>
      </c>
      <c r="AJ10">
        <f t="shared" si="8"/>
        <v>-35.380381152101108</v>
      </c>
      <c r="AK10">
        <f t="shared" si="32"/>
        <v>698.02482827253709</v>
      </c>
      <c r="AL10">
        <f t="shared" si="9"/>
        <v>954.85525170859103</v>
      </c>
      <c r="AN10">
        <f t="shared" si="10"/>
        <v>2870.8405372578659</v>
      </c>
      <c r="AO10">
        <f t="shared" si="11"/>
        <v>-143.54202686289327</v>
      </c>
      <c r="AP10">
        <f t="shared" si="12"/>
        <v>-12.139465427017999</v>
      </c>
      <c r="AQ10">
        <f t="shared" si="13"/>
        <v>-2520.3213794360408</v>
      </c>
      <c r="AR10">
        <f t="shared" si="14"/>
        <v>194.83766553191373</v>
      </c>
      <c r="AS10">
        <f t="shared" si="15"/>
        <v>-23.590609111871728</v>
      </c>
      <c r="AT10">
        <f t="shared" si="16"/>
        <v>465.42265340125965</v>
      </c>
      <c r="AU10">
        <f t="shared" si="17"/>
        <v>636.66970982130158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5912.2054313619674</v>
      </c>
      <c r="P11">
        <f t="shared" si="30"/>
        <v>295.61027156809837</v>
      </c>
      <c r="Q11" s="5">
        <f t="shared" si="31"/>
        <v>25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4027.7565785742399</v>
      </c>
      <c r="AF11">
        <f t="shared" si="4"/>
        <v>-201.387828928712</v>
      </c>
      <c r="AG11">
        <f t="shared" si="5"/>
        <v>-17.031531741135662</v>
      </c>
      <c r="AH11">
        <f t="shared" si="6"/>
        <v>-3971.0236662589391</v>
      </c>
      <c r="AI11">
        <f t="shared" si="7"/>
        <v>-161.68644835454688</v>
      </c>
      <c r="AJ11">
        <f t="shared" si="8"/>
        <v>237.14075525398948</v>
      </c>
      <c r="AK11">
        <f t="shared" si="32"/>
        <v>647.734842731546</v>
      </c>
      <c r="AL11">
        <f t="shared" si="9"/>
        <v>723.1891496309886</v>
      </c>
      <c r="AN11">
        <f t="shared" si="10"/>
        <v>2554.5428888706269</v>
      </c>
      <c r="AO11">
        <f t="shared" si="11"/>
        <v>-127.72714444353134</v>
      </c>
      <c r="AP11">
        <f t="shared" si="12"/>
        <v>-10.801988016687323</v>
      </c>
      <c r="AQ11">
        <f t="shared" si="13"/>
        <v>-2518.56090860625</v>
      </c>
      <c r="AR11">
        <f t="shared" si="14"/>
        <v>-102.54715219584179</v>
      </c>
      <c r="AS11">
        <f t="shared" si="15"/>
        <v>150.40289008973005</v>
      </c>
      <c r="AT11">
        <f t="shared" si="16"/>
        <v>410.8158981542349</v>
      </c>
      <c r="AU11">
        <f t="shared" si="17"/>
        <v>458.67163604812316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5912.2054313619674</v>
      </c>
      <c r="P12">
        <f t="shared" si="30"/>
        <v>295.61027156809837</v>
      </c>
      <c r="Q12" s="5">
        <f t="shared" si="31"/>
        <v>25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3742.692106725648</v>
      </c>
      <c r="AF12">
        <f t="shared" si="4"/>
        <v>-187.13460533628239</v>
      </c>
      <c r="AG12">
        <f t="shared" si="5"/>
        <v>-15.826125082156784</v>
      </c>
      <c r="AH12">
        <f t="shared" si="6"/>
        <v>-4140.3653662700799</v>
      </c>
      <c r="AI12">
        <f t="shared" si="7"/>
        <v>-600.63398996287106</v>
      </c>
      <c r="AJ12">
        <f t="shared" si="8"/>
        <v>424.10882709250836</v>
      </c>
      <c r="AK12">
        <f t="shared" si="32"/>
        <v>848.29207303320197</v>
      </c>
      <c r="AL12">
        <f t="shared" si="9"/>
        <v>671.76691016283928</v>
      </c>
      <c r="AN12">
        <f t="shared" si="10"/>
        <v>2218.4533793558953</v>
      </c>
      <c r="AO12">
        <f t="shared" si="11"/>
        <v>-110.92266896779476</v>
      </c>
      <c r="AP12">
        <f t="shared" si="12"/>
        <v>-9.3808199203796985</v>
      </c>
      <c r="AQ12">
        <f t="shared" si="13"/>
        <v>-2454.1712961277462</v>
      </c>
      <c r="AR12">
        <f t="shared" si="14"/>
        <v>-356.02140566002521</v>
      </c>
      <c r="AS12">
        <f t="shared" si="15"/>
        <v>251.38740613669427</v>
      </c>
      <c r="AT12">
        <f t="shared" si="16"/>
        <v>502.81892350149292</v>
      </c>
      <c r="AU12">
        <f t="shared" si="17"/>
        <v>398.18492397816198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5912.2054313619674</v>
      </c>
      <c r="P13">
        <f t="shared" si="30"/>
        <v>295.61027156809837</v>
      </c>
      <c r="Q13" s="5">
        <f t="shared" si="31"/>
        <v>25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3452.9328838229485</v>
      </c>
      <c r="AF13">
        <f t="shared" si="4"/>
        <v>-172.64664419114743</v>
      </c>
      <c r="AG13">
        <f t="shared" si="5"/>
        <v>-14.600866478296206</v>
      </c>
      <c r="AH13">
        <f t="shared" si="6"/>
        <v>-4267.989412156041</v>
      </c>
      <c r="AI13">
        <f t="shared" si="7"/>
        <v>-1002.3040390025362</v>
      </c>
      <c r="AJ13">
        <f t="shared" si="8"/>
        <v>528.73432086357116</v>
      </c>
      <c r="AK13">
        <f t="shared" si="32"/>
        <v>1186.442214313473</v>
      </c>
      <c r="AL13">
        <f t="shared" si="9"/>
        <v>712.87249617450789</v>
      </c>
      <c r="AN13">
        <f t="shared" si="10"/>
        <v>1854.0635190924559</v>
      </c>
      <c r="AO13">
        <f t="shared" si="11"/>
        <v>-92.703175954622793</v>
      </c>
      <c r="AP13">
        <f t="shared" si="12"/>
        <v>-7.8399826452974919</v>
      </c>
      <c r="AQ13">
        <f t="shared" si="13"/>
        <v>-2291.7107673955943</v>
      </c>
      <c r="AR13">
        <f t="shared" si="14"/>
        <v>-538.1904069030586</v>
      </c>
      <c r="AS13">
        <f t="shared" si="15"/>
        <v>283.90560969140989</v>
      </c>
      <c r="AT13">
        <f t="shared" si="16"/>
        <v>637.06399779031335</v>
      </c>
      <c r="AU13">
        <f t="shared" si="17"/>
        <v>382.77920057866464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5912.2054313619674</v>
      </c>
      <c r="P14">
        <f t="shared" si="30"/>
        <v>295.61027156809837</v>
      </c>
      <c r="Q14" s="5">
        <f t="shared" si="31"/>
        <v>25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3160.062022482854</v>
      </c>
      <c r="AF14">
        <f t="shared" si="4"/>
        <v>-158.00310112414269</v>
      </c>
      <c r="AG14">
        <f t="shared" si="5"/>
        <v>-13.36245018534008</v>
      </c>
      <c r="AH14">
        <f t="shared" si="6"/>
        <v>-4369.6305126926618</v>
      </c>
      <c r="AI14">
        <f t="shared" si="7"/>
        <v>-1380.9340415192905</v>
      </c>
      <c r="AJ14">
        <f t="shared" si="8"/>
        <v>687.94081202986399</v>
      </c>
      <c r="AK14">
        <f t="shared" si="32"/>
        <v>908.0788053283336</v>
      </c>
      <c r="AL14">
        <f t="shared" si="9"/>
        <v>215.08557583890706</v>
      </c>
      <c r="AN14">
        <f t="shared" si="10"/>
        <v>1563.0549476589001</v>
      </c>
      <c r="AO14">
        <f t="shared" si="11"/>
        <v>-78.152747382944995</v>
      </c>
      <c r="AP14">
        <f t="shared" si="12"/>
        <v>-6.6094411205989942</v>
      </c>
      <c r="AQ14">
        <f t="shared" si="13"/>
        <v>-2161.341310301013</v>
      </c>
      <c r="AR14">
        <f t="shared" si="14"/>
        <v>-683.04855114565703</v>
      </c>
      <c r="AS14">
        <f t="shared" si="15"/>
        <v>340.27474216942989</v>
      </c>
      <c r="AT14">
        <f t="shared" si="16"/>
        <v>449.16114286182062</v>
      </c>
      <c r="AU14">
        <f t="shared" si="17"/>
        <v>106.38733388559351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5912.2054313619674</v>
      </c>
      <c r="P15">
        <f t="shared" si="30"/>
        <v>295.61027156809837</v>
      </c>
      <c r="Q15" s="5">
        <f t="shared" si="31"/>
        <v>25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2865.0670726220569</v>
      </c>
      <c r="AF15">
        <f t="shared" si="4"/>
        <v>-143.25335363110284</v>
      </c>
      <c r="AG15">
        <f t="shared" si="5"/>
        <v>-12.115052098088398</v>
      </c>
      <c r="AH15">
        <f t="shared" si="6"/>
        <v>-4455.0943415931233</v>
      </c>
      <c r="AI15">
        <f t="shared" si="7"/>
        <v>-1745.3956747002576</v>
      </c>
      <c r="AJ15">
        <f t="shared" si="8"/>
        <v>787.77461846163988</v>
      </c>
      <c r="AK15">
        <f t="shared" si="32"/>
        <v>825.23112807632936</v>
      </c>
      <c r="AL15">
        <f t="shared" si="9"/>
        <v>-132.38992816228836</v>
      </c>
      <c r="AN15">
        <f t="shared" si="10"/>
        <v>1305.4360430372928</v>
      </c>
      <c r="AO15">
        <f t="shared" si="11"/>
        <v>-65.271802151864634</v>
      </c>
      <c r="AP15">
        <f t="shared" si="12"/>
        <v>-5.5200891536703827</v>
      </c>
      <c r="AQ15">
        <f t="shared" si="13"/>
        <v>-2029.9143375113413</v>
      </c>
      <c r="AR15">
        <f t="shared" si="14"/>
        <v>-795.27018577958336</v>
      </c>
      <c r="AS15">
        <f t="shared" si="15"/>
        <v>358.94076985381469</v>
      </c>
      <c r="AT15">
        <f t="shared" si="16"/>
        <v>376.00741313230481</v>
      </c>
      <c r="AU15">
        <f t="shared" si="17"/>
        <v>-60.322002793463902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5912.2054313619674</v>
      </c>
      <c r="P16">
        <f t="shared" si="30"/>
        <v>295.61027156809837</v>
      </c>
      <c r="Q16" s="5">
        <f t="shared" si="31"/>
        <v>25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2571.4721894221848</v>
      </c>
      <c r="AF16">
        <f t="shared" si="4"/>
        <v>-128.57360947110922</v>
      </c>
      <c r="AG16">
        <f t="shared" si="5"/>
        <v>-10.873574249388888</v>
      </c>
      <c r="AH16">
        <f t="shared" si="6"/>
        <v>-4481.3093108745061</v>
      </c>
      <c r="AI16">
        <f t="shared" si="7"/>
        <v>-2049.2843051728196</v>
      </c>
      <c r="AJ16">
        <f t="shared" si="8"/>
        <v>843.49619411863478</v>
      </c>
      <c r="AK16">
        <f t="shared" si="32"/>
        <v>733.95448552692415</v>
      </c>
      <c r="AL16">
        <f t="shared" si="9"/>
        <v>-471.83362552726066</v>
      </c>
      <c r="AN16">
        <f t="shared" si="10"/>
        <v>1079.3065301759348</v>
      </c>
      <c r="AO16">
        <f t="shared" si="11"/>
        <v>-53.965326508796728</v>
      </c>
      <c r="AP16">
        <f t="shared" si="12"/>
        <v>-4.5638913545300293</v>
      </c>
      <c r="AQ16">
        <f t="shared" si="13"/>
        <v>-1880.909473904087</v>
      </c>
      <c r="AR16">
        <f t="shared" si="14"/>
        <v>-860.13216159147919</v>
      </c>
      <c r="AS16">
        <f t="shared" si="15"/>
        <v>354.03491985474562</v>
      </c>
      <c r="AT16">
        <f t="shared" si="16"/>
        <v>308.05772364161879</v>
      </c>
      <c r="AU16">
        <f t="shared" si="17"/>
        <v>-198.03951809511474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5912.2054313619674</v>
      </c>
      <c r="P17">
        <f t="shared" si="30"/>
        <v>295.61027156809837</v>
      </c>
      <c r="Q17" s="5">
        <f t="shared" si="31"/>
        <v>25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2283.0430112956456</v>
      </c>
      <c r="AF17">
        <f t="shared" si="4"/>
        <v>-114.15215056478227</v>
      </c>
      <c r="AG17">
        <f t="shared" si="5"/>
        <v>-9.6539397937061846</v>
      </c>
      <c r="AH17">
        <f t="shared" si="6"/>
        <v>-4443.5948527552637</v>
      </c>
      <c r="AI17">
        <f t="shared" si="7"/>
        <v>-2284.3579318181069</v>
      </c>
      <c r="AJ17">
        <f t="shared" si="8"/>
        <v>860.35396113518709</v>
      </c>
      <c r="AK17">
        <f t="shared" si="32"/>
        <v>638.32967566251909</v>
      </c>
      <c r="AL17">
        <f t="shared" si="9"/>
        <v>-785.67429502040068</v>
      </c>
      <c r="AN17">
        <f t="shared" si="10"/>
        <v>882.71241211414383</v>
      </c>
      <c r="AO17">
        <f t="shared" si="11"/>
        <v>-44.135620605707189</v>
      </c>
      <c r="AP17">
        <f t="shared" si="12"/>
        <v>-3.7325851679294466</v>
      </c>
      <c r="AQ17">
        <f t="shared" si="13"/>
        <v>-1718.065017403062</v>
      </c>
      <c r="AR17">
        <f t="shared" si="14"/>
        <v>-883.22081106255496</v>
      </c>
      <c r="AS17">
        <f t="shared" si="15"/>
        <v>332.64599770926264</v>
      </c>
      <c r="AT17">
        <f t="shared" si="16"/>
        <v>246.80285257014597</v>
      </c>
      <c r="AU17">
        <f t="shared" si="17"/>
        <v>-303.77196078314643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5912.2054313619674</v>
      </c>
      <c r="P18">
        <f t="shared" si="30"/>
        <v>295.61027156809837</v>
      </c>
      <c r="Q18" s="5">
        <f t="shared" si="31"/>
        <v>25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2002.0437944223661</v>
      </c>
      <c r="AF18">
        <f t="shared" si="4"/>
        <v>-100.10218972111831</v>
      </c>
      <c r="AG18">
        <f t="shared" si="5"/>
        <v>-8.4657232299570335</v>
      </c>
      <c r="AH18">
        <f t="shared" si="6"/>
        <v>-4366.7086632483561</v>
      </c>
      <c r="AI18">
        <f t="shared" si="7"/>
        <v>-2473.2327817770656</v>
      </c>
      <c r="AJ18">
        <f t="shared" si="8"/>
        <v>853.77447594989781</v>
      </c>
      <c r="AK18">
        <f t="shared" si="32"/>
        <v>541.86633936972692</v>
      </c>
      <c r="AL18">
        <f t="shared" si="9"/>
        <v>-1077.5919664574408</v>
      </c>
      <c r="AN18">
        <f t="shared" si="10"/>
        <v>713.05147131803824</v>
      </c>
      <c r="AO18">
        <f t="shared" si="11"/>
        <v>-35.652573565901918</v>
      </c>
      <c r="AP18">
        <f t="shared" si="12"/>
        <v>-3.0151670116855862</v>
      </c>
      <c r="AQ18">
        <f t="shared" si="13"/>
        <v>-1555.2547081243206</v>
      </c>
      <c r="AR18">
        <f t="shared" si="14"/>
        <v>-880.87097738387001</v>
      </c>
      <c r="AS18">
        <f t="shared" si="15"/>
        <v>304.08183274807419</v>
      </c>
      <c r="AT18">
        <f t="shared" si="16"/>
        <v>192.99207720717317</v>
      </c>
      <c r="AU18">
        <f t="shared" si="17"/>
        <v>-383.7970674286226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5912.2054313619674</v>
      </c>
      <c r="P19">
        <f t="shared" si="30"/>
        <v>295.61027156809837</v>
      </c>
      <c r="Q19" s="5">
        <f t="shared" si="31"/>
        <v>25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1730.9870850955219</v>
      </c>
      <c r="AF19">
        <f t="shared" si="4"/>
        <v>-86.549354254776091</v>
      </c>
      <c r="AG19">
        <f t="shared" si="5"/>
        <v>-7.3195489618531511</v>
      </c>
      <c r="AH19">
        <f t="shared" si="6"/>
        <v>-4246.0681432172496</v>
      </c>
      <c r="AI19">
        <f t="shared" si="7"/>
        <v>-2608.9499613383568</v>
      </c>
      <c r="AJ19">
        <f t="shared" si="8"/>
        <v>826.42834885162529</v>
      </c>
      <c r="AK19">
        <f t="shared" si="32"/>
        <v>446.77425097645096</v>
      </c>
      <c r="AL19">
        <f t="shared" si="9"/>
        <v>-1335.7473615102806</v>
      </c>
      <c r="AN19">
        <f t="shared" si="10"/>
        <v>567.9149503176111</v>
      </c>
      <c r="AO19">
        <f t="shared" si="11"/>
        <v>-28.395747515880554</v>
      </c>
      <c r="AP19">
        <f t="shared" si="12"/>
        <v>-2.4014513573270033</v>
      </c>
      <c r="AQ19">
        <f t="shared" si="13"/>
        <v>-1393.0812074587755</v>
      </c>
      <c r="AR19">
        <f t="shared" si="14"/>
        <v>-855.96345601437179</v>
      </c>
      <c r="AS19">
        <f t="shared" si="15"/>
        <v>271.14067962744866</v>
      </c>
      <c r="AT19">
        <f t="shared" si="16"/>
        <v>146.58097609808416</v>
      </c>
      <c r="AU19">
        <f t="shared" si="17"/>
        <v>-438.24180028883893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5912.2054313619674</v>
      </c>
      <c r="P20">
        <f t="shared" si="30"/>
        <v>295.61027156809837</v>
      </c>
      <c r="Q20" s="5">
        <f t="shared" si="31"/>
        <v>25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1472.2443285766985</v>
      </c>
      <c r="AF20">
        <f t="shared" si="4"/>
        <v>-73.612216428834927</v>
      </c>
      <c r="AG20">
        <f t="shared" si="5"/>
        <v>-6.2254447416822272</v>
      </c>
      <c r="AH20">
        <f t="shared" si="6"/>
        <v>-4083.6349222095669</v>
      </c>
      <c r="AI20">
        <f t="shared" si="7"/>
        <v>-2691.2282548033854</v>
      </c>
      <c r="AJ20">
        <f t="shared" si="8"/>
        <v>782.86540322896371</v>
      </c>
      <c r="AK20">
        <f t="shared" si="32"/>
        <v>355.02319037366755</v>
      </c>
      <c r="AL20">
        <f t="shared" si="9"/>
        <v>-1553.3396612007541</v>
      </c>
      <c r="AN20">
        <f t="shared" si="10"/>
        <v>444.9503277439369</v>
      </c>
      <c r="AO20">
        <f t="shared" si="11"/>
        <v>-22.247516387196843</v>
      </c>
      <c r="AP20">
        <f t="shared" si="12"/>
        <v>-1.8814904730121824</v>
      </c>
      <c r="AQ20">
        <f t="shared" si="13"/>
        <v>-1234.1801301284979</v>
      </c>
      <c r="AR20">
        <f t="shared" si="14"/>
        <v>-813.3588092447701</v>
      </c>
      <c r="AS20">
        <f t="shared" si="15"/>
        <v>236.60218007623294</v>
      </c>
      <c r="AT20">
        <f t="shared" si="16"/>
        <v>107.29719371116731</v>
      </c>
      <c r="AU20">
        <f t="shared" si="17"/>
        <v>-469.45943545736986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5912.2054313619674</v>
      </c>
      <c r="P21">
        <f t="shared" si="30"/>
        <v>295.61027156809837</v>
      </c>
      <c r="Q21" s="5">
        <f t="shared" si="31"/>
        <v>25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1228.2448592686967</v>
      </c>
      <c r="AF21">
        <f t="shared" si="4"/>
        <v>-61.412242963434835</v>
      </c>
      <c r="AG21">
        <f t="shared" si="5"/>
        <v>-5.1936831083090071</v>
      </c>
      <c r="AH21">
        <f t="shared" si="6"/>
        <v>-3878.0287438255937</v>
      </c>
      <c r="AI21">
        <f t="shared" si="7"/>
        <v>-2716.3898106286406</v>
      </c>
      <c r="AJ21">
        <f t="shared" si="8"/>
        <v>726.05826235770382</v>
      </c>
      <c r="AK21">
        <f t="shared" si="32"/>
        <v>268.19831496011363</v>
      </c>
      <c r="AL21">
        <f t="shared" si="9"/>
        <v>-1722.133233310823</v>
      </c>
      <c r="AN21">
        <f t="shared" si="10"/>
        <v>341.94697262815947</v>
      </c>
      <c r="AO21">
        <f t="shared" si="11"/>
        <v>-17.097348631407975</v>
      </c>
      <c r="AP21">
        <f t="shared" si="12"/>
        <v>-1.4459366162002034</v>
      </c>
      <c r="AQ21">
        <f t="shared" si="13"/>
        <v>-1079.6545808510045</v>
      </c>
      <c r="AR21">
        <f t="shared" si="14"/>
        <v>-756.25089347045332</v>
      </c>
      <c r="AS21">
        <f t="shared" si="15"/>
        <v>202.1367505765113</v>
      </c>
      <c r="AT21">
        <f t="shared" si="16"/>
        <v>74.667197808740539</v>
      </c>
      <c r="AU21">
        <f t="shared" si="17"/>
        <v>-479.44694508520143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5912.2054313619674</v>
      </c>
      <c r="P22">
        <f t="shared" si="30"/>
        <v>295.61027156809837</v>
      </c>
      <c r="Q22" s="5">
        <f t="shared" si="31"/>
        <v>25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1001.6668453448223</v>
      </c>
      <c r="AF22">
        <f t="shared" si="4"/>
        <v>-50.083342267241115</v>
      </c>
      <c r="AG22">
        <f t="shared" si="5"/>
        <v>-4.235588804269919</v>
      </c>
      <c r="AH22">
        <f t="shared" si="6"/>
        <v>-3624.6298918239895</v>
      </c>
      <c r="AI22">
        <f t="shared" si="7"/>
        <v>-2677.2819775506782</v>
      </c>
      <c r="AJ22">
        <f t="shared" si="8"/>
        <v>657.82386867059836</v>
      </c>
      <c r="AK22">
        <f t="shared" si="32"/>
        <v>187.65064283127231</v>
      </c>
      <c r="AL22">
        <f t="shared" si="9"/>
        <v>-1831.8074660488076</v>
      </c>
      <c r="AN22">
        <f t="shared" si="10"/>
        <v>256.88531255149366</v>
      </c>
      <c r="AO22">
        <f t="shared" si="11"/>
        <v>-12.844265627574684</v>
      </c>
      <c r="AP22">
        <f t="shared" si="12"/>
        <v>-1.0862499431634101</v>
      </c>
      <c r="AQ22">
        <f t="shared" si="13"/>
        <v>-929.56474198180888</v>
      </c>
      <c r="AR22">
        <f t="shared" si="14"/>
        <v>-686.60994500105335</v>
      </c>
      <c r="AS22">
        <f t="shared" si="15"/>
        <v>168.70408648606758</v>
      </c>
      <c r="AT22">
        <f t="shared" si="16"/>
        <v>48.12447797212026</v>
      </c>
      <c r="AU22">
        <f t="shared" si="17"/>
        <v>-469.78138054286552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5912.2054313619674</v>
      </c>
      <c r="P23">
        <f t="shared" si="30"/>
        <v>295.61027156809837</v>
      </c>
      <c r="Q23" s="5">
        <f t="shared" si="31"/>
        <v>25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794.52414506120374</v>
      </c>
      <c r="AF23">
        <f t="shared" si="4"/>
        <v>-39.726207253060188</v>
      </c>
      <c r="AG23">
        <f t="shared" si="5"/>
        <v>-3.3596775107245085</v>
      </c>
      <c r="AH23">
        <f t="shared" si="6"/>
        <v>-3334.2216220108462</v>
      </c>
      <c r="AI23">
        <f t="shared" si="7"/>
        <v>-2582.7833617134274</v>
      </c>
      <c r="AJ23">
        <f t="shared" si="8"/>
        <v>0</v>
      </c>
      <c r="AK23">
        <f t="shared" si="32"/>
        <v>114.5217135690234</v>
      </c>
      <c r="AL23">
        <f t="shared" si="9"/>
        <v>-2468.2616481444038</v>
      </c>
      <c r="AN23">
        <f t="shared" si="10"/>
        <v>187.70041884583205</v>
      </c>
      <c r="AO23">
        <f t="shared" si="11"/>
        <v>-9.385020942291602</v>
      </c>
      <c r="AP23">
        <f t="shared" si="12"/>
        <v>-0.79369881943780995</v>
      </c>
      <c r="AQ23">
        <f t="shared" si="13"/>
        <v>-787.68505509427416</v>
      </c>
      <c r="AR23">
        <f t="shared" si="14"/>
        <v>-610.16335601017158</v>
      </c>
      <c r="AS23">
        <f t="shared" si="15"/>
        <v>0</v>
      </c>
      <c r="AT23">
        <f t="shared" si="16"/>
        <v>27.054902909454363</v>
      </c>
      <c r="AU23">
        <f t="shared" si="17"/>
        <v>-583.10845310071716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43250.971085912206</v>
      </c>
      <c r="AO25" s="6">
        <f t="shared" si="33"/>
        <v>-6596.7026278170833</v>
      </c>
      <c r="AP25" s="6">
        <f t="shared" si="33"/>
        <v>-357.88848209029794</v>
      </c>
      <c r="AQ25" s="6">
        <f t="shared" si="33"/>
        <v>-38548.17531248241</v>
      </c>
      <c r="AR25" s="6">
        <f t="shared" si="33"/>
        <v>-2251.7953364775785</v>
      </c>
      <c r="AS25" s="6">
        <f t="shared" si="33"/>
        <v>-4420.0135326034233</v>
      </c>
      <c r="AT25" s="6">
        <f t="shared" si="33"/>
        <v>6671.8088690809991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468.01468140019983</v>
      </c>
      <c r="K3">
        <v>1</v>
      </c>
      <c r="L3" s="2">
        <v>0</v>
      </c>
      <c r="O3">
        <f>$C$3</f>
        <v>468.01468140019983</v>
      </c>
      <c r="P3">
        <f>O3*B5</f>
        <v>374.41174512015988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468.01468140019983</v>
      </c>
      <c r="AF3">
        <f t="shared" ref="AF3:AF23" si="4">-$Z3*P3</f>
        <v>-374.41174512015988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-106.39706371996004</v>
      </c>
      <c r="AJ3">
        <f t="shared" ref="AJ3:AJ23" si="8">AB3-AC3</f>
        <v>0</v>
      </c>
      <c r="AL3">
        <f t="shared" ref="AL3:AL23" si="9">SUM(AI3:AK3)</f>
        <v>-106.39706371996004</v>
      </c>
      <c r="AN3">
        <f t="shared" ref="AN3:AN23" si="10">AE3*$K3</f>
        <v>468.01468140019983</v>
      </c>
      <c r="AO3">
        <f t="shared" ref="AO3:AO23" si="11">AF3*$K3</f>
        <v>-374.41174512015988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-106.39706371996004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-106.39706371996004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468.01468140019983</v>
      </c>
      <c r="P5">
        <f t="shared" ref="P5:P23" si="30">O5*$C$5</f>
        <v>23.400734070009992</v>
      </c>
      <c r="Q5" s="5">
        <f t="shared" ref="Q5:Q23" si="31">$C$8</f>
        <v>25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457.56397498184589</v>
      </c>
      <c r="AF5">
        <f t="shared" si="4"/>
        <v>-22.878198749092295</v>
      </c>
      <c r="AG5">
        <f t="shared" si="5"/>
        <v>-24.441753280736425</v>
      </c>
      <c r="AH5">
        <f t="shared" si="6"/>
        <v>-305.02912263574797</v>
      </c>
      <c r="AI5">
        <f t="shared" si="7"/>
        <v>105.21490031626922</v>
      </c>
      <c r="AJ5">
        <f t="shared" si="8"/>
        <v>-50.087379666621018</v>
      </c>
      <c r="AK5">
        <f>G5*SUM(AB5, AE5:AF5)</f>
        <v>2.0116949053879258</v>
      </c>
      <c r="AL5">
        <f t="shared" si="9"/>
        <v>57.139215555036131</v>
      </c>
      <c r="AN5">
        <f t="shared" si="10"/>
        <v>413.72274391987719</v>
      </c>
      <c r="AO5">
        <f t="shared" si="11"/>
        <v>-20.686137195993862</v>
      </c>
      <c r="AP5">
        <f t="shared" si="12"/>
        <v>-22.099880642745394</v>
      </c>
      <c r="AQ5">
        <f t="shared" si="13"/>
        <v>-275.80293137662625</v>
      </c>
      <c r="AR5">
        <f t="shared" si="14"/>
        <v>95.133794704511701</v>
      </c>
      <c r="AS5">
        <f t="shared" si="15"/>
        <v>-45.288285976301523</v>
      </c>
      <c r="AT5">
        <f t="shared" si="16"/>
        <v>1.8189455064065123</v>
      </c>
      <c r="AU5">
        <f t="shared" si="17"/>
        <v>51.664454234616699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468.01468140019983</v>
      </c>
      <c r="P6">
        <f t="shared" si="30"/>
        <v>23.400734070009992</v>
      </c>
      <c r="Q6" s="5">
        <f t="shared" si="31"/>
        <v>25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452.41685887521794</v>
      </c>
      <c r="AF6">
        <f t="shared" si="4"/>
        <v>-22.620842943760898</v>
      </c>
      <c r="AG6">
        <f t="shared" si="5"/>
        <v>-24.166809122402071</v>
      </c>
      <c r="AH6">
        <f t="shared" si="6"/>
        <v>-305.26625526988886</v>
      </c>
      <c r="AI6">
        <f t="shared" si="7"/>
        <v>100.36295153916609</v>
      </c>
      <c r="AJ6">
        <f t="shared" si="8"/>
        <v>-44.628476077287814</v>
      </c>
      <c r="AK6">
        <f>G6*SUM(AB6, AE6:AF6)</f>
        <v>3.8045698848728957</v>
      </c>
      <c r="AL6">
        <f t="shared" si="9"/>
        <v>59.539045346751173</v>
      </c>
      <c r="AN6">
        <f t="shared" si="10"/>
        <v>387.85322442852828</v>
      </c>
      <c r="AO6">
        <f t="shared" si="11"/>
        <v>-19.392661221426415</v>
      </c>
      <c r="AP6">
        <f t="shared" si="12"/>
        <v>-20.718005216639483</v>
      </c>
      <c r="AQ6">
        <f t="shared" si="13"/>
        <v>-261.70223123427934</v>
      </c>
      <c r="AR6">
        <f t="shared" si="14"/>
        <v>86.040326756183021</v>
      </c>
      <c r="AS6">
        <f t="shared" si="15"/>
        <v>-38.259622753540292</v>
      </c>
      <c r="AT6">
        <f t="shared" si="16"/>
        <v>3.2616262379793843</v>
      </c>
      <c r="AU6">
        <f t="shared" si="17"/>
        <v>51.042330240622114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468.01468140019983</v>
      </c>
      <c r="P7">
        <f t="shared" si="30"/>
        <v>23.400734070009992</v>
      </c>
      <c r="Q7" s="5">
        <f t="shared" si="31"/>
        <v>25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447.32040874774958</v>
      </c>
      <c r="AF7">
        <f t="shared" si="4"/>
        <v>-22.36602043738748</v>
      </c>
      <c r="AG7">
        <f t="shared" si="5"/>
        <v>-23.894571395146333</v>
      </c>
      <c r="AH7">
        <f t="shared" si="6"/>
        <v>-305.69636031718642</v>
      </c>
      <c r="AI7">
        <f t="shared" si="7"/>
        <v>95.363456598029359</v>
      </c>
      <c r="AJ7">
        <f t="shared" si="8"/>
        <v>-40.33539079548882</v>
      </c>
      <c r="AK7">
        <f>G7*SUM(AB7, AE7:AF7)</f>
        <v>7.9438563130962985</v>
      </c>
      <c r="AL7">
        <f t="shared" si="9"/>
        <v>62.971922115636836</v>
      </c>
      <c r="AN7">
        <f t="shared" si="10"/>
        <v>361.19815386924239</v>
      </c>
      <c r="AO7">
        <f t="shared" si="11"/>
        <v>-18.059907693462119</v>
      </c>
      <c r="AP7">
        <f t="shared" si="12"/>
        <v>-19.294167908825784</v>
      </c>
      <c r="AQ7">
        <f t="shared" si="13"/>
        <v>-246.84087475512476</v>
      </c>
      <c r="AR7">
        <f t="shared" si="14"/>
        <v>77.003203511829739</v>
      </c>
      <c r="AS7">
        <f t="shared" si="15"/>
        <v>-32.569648971998284</v>
      </c>
      <c r="AT7">
        <f t="shared" si="16"/>
        <v>6.4144317558087369</v>
      </c>
      <c r="AU7">
        <f t="shared" si="17"/>
        <v>50.847986295640197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468.01468140019983</v>
      </c>
      <c r="P8">
        <f t="shared" si="30"/>
        <v>23.400734070009992</v>
      </c>
      <c r="Q8" s="5">
        <f t="shared" si="31"/>
        <v>25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442.27242924745985</v>
      </c>
      <c r="AF8">
        <f t="shared" si="4"/>
        <v>-22.113621462372993</v>
      </c>
      <c r="AG8">
        <f t="shared" si="5"/>
        <v>-23.624922829572103</v>
      </c>
      <c r="AH8">
        <f t="shared" si="6"/>
        <v>-307.02851622765382</v>
      </c>
      <c r="AI8">
        <f t="shared" si="7"/>
        <v>89.505368727860969</v>
      </c>
      <c r="AJ8">
        <f t="shared" si="8"/>
        <v>-35.764122144308203</v>
      </c>
      <c r="AK8">
        <f t="shared" ref="AK8:AK23" si="32">G8*SUM(AB8:AB8, AE8:AF8)</f>
        <v>13.20152195711778</v>
      </c>
      <c r="AL8">
        <f t="shared" si="9"/>
        <v>66.942768540670542</v>
      </c>
      <c r="AN8">
        <f t="shared" si="10"/>
        <v>333.72774318914003</v>
      </c>
      <c r="AO8">
        <f t="shared" si="11"/>
        <v>-16.686387159457002</v>
      </c>
      <c r="AP8">
        <f t="shared" si="12"/>
        <v>-17.826777473662684</v>
      </c>
      <c r="AQ8">
        <f t="shared" si="13"/>
        <v>-231.67605991110662</v>
      </c>
      <c r="AR8">
        <f t="shared" si="14"/>
        <v>67.538518644913765</v>
      </c>
      <c r="AS8">
        <f t="shared" si="15"/>
        <v>-26.986714479736644</v>
      </c>
      <c r="AT8">
        <f t="shared" si="16"/>
        <v>9.9615391737333798</v>
      </c>
      <c r="AU8">
        <f t="shared" si="17"/>
        <v>50.513343338910502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468.01468140019983</v>
      </c>
      <c r="P9">
        <f t="shared" si="30"/>
        <v>23.400734070009992</v>
      </c>
      <c r="Q9" s="5">
        <f t="shared" si="31"/>
        <v>25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437.26771468488664</v>
      </c>
      <c r="AF9">
        <f t="shared" si="4"/>
        <v>-21.863385734244332</v>
      </c>
      <c r="AG9">
        <f t="shared" si="5"/>
        <v>-23.357585352700642</v>
      </c>
      <c r="AH9">
        <f t="shared" si="6"/>
        <v>-310.88248575739402</v>
      </c>
      <c r="AI9">
        <f t="shared" si="7"/>
        <v>81.164257840547634</v>
      </c>
      <c r="AJ9">
        <f t="shared" si="8"/>
        <v>-28.557295003446825</v>
      </c>
      <c r="AK9">
        <f t="shared" si="32"/>
        <v>14.320864103389891</v>
      </c>
      <c r="AL9">
        <f t="shared" si="9"/>
        <v>66.927826940490704</v>
      </c>
      <c r="AN9">
        <f t="shared" si="10"/>
        <v>307.38896070098411</v>
      </c>
      <c r="AO9">
        <f t="shared" si="11"/>
        <v>-15.369448035049206</v>
      </c>
      <c r="AP9">
        <f t="shared" si="12"/>
        <v>-16.419835366133285</v>
      </c>
      <c r="AQ9">
        <f t="shared" si="13"/>
        <v>-218.54310525982854</v>
      </c>
      <c r="AR9">
        <f t="shared" si="14"/>
        <v>57.056572039973105</v>
      </c>
      <c r="AS9">
        <f t="shared" si="15"/>
        <v>-20.07510945066425</v>
      </c>
      <c r="AT9">
        <f t="shared" si="16"/>
        <v>10.067232007406192</v>
      </c>
      <c r="AU9">
        <f t="shared" si="17"/>
        <v>47.048694596715052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468.01468140019983</v>
      </c>
      <c r="P10">
        <f t="shared" si="30"/>
        <v>23.400734070009992</v>
      </c>
      <c r="Q10" s="5">
        <f t="shared" si="31"/>
        <v>25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432.30346504312405</v>
      </c>
      <c r="AF10">
        <f t="shared" si="4"/>
        <v>-21.615173252156204</v>
      </c>
      <c r="AG10">
        <f t="shared" si="5"/>
        <v>-23.092409395671336</v>
      </c>
      <c r="AH10">
        <f t="shared" si="6"/>
        <v>-316.00103502303057</v>
      </c>
      <c r="AI10">
        <f t="shared" si="7"/>
        <v>71.594847372265974</v>
      </c>
      <c r="AJ10">
        <f t="shared" si="8"/>
        <v>-16.898205151557022</v>
      </c>
      <c r="AK10">
        <f t="shared" si="32"/>
        <v>2.8639396349424153</v>
      </c>
      <c r="AL10">
        <f t="shared" si="9"/>
        <v>57.560581855651364</v>
      </c>
      <c r="AN10">
        <f t="shared" si="10"/>
        <v>288.24737692048308</v>
      </c>
      <c r="AO10">
        <f t="shared" si="11"/>
        <v>-14.412368846024155</v>
      </c>
      <c r="AP10">
        <f t="shared" si="12"/>
        <v>-15.39734694102483</v>
      </c>
      <c r="AQ10">
        <f t="shared" si="13"/>
        <v>-210.70029924571625</v>
      </c>
      <c r="AR10">
        <f t="shared" si="14"/>
        <v>47.737361887717881</v>
      </c>
      <c r="AS10">
        <f t="shared" si="15"/>
        <v>-11.267231709823601</v>
      </c>
      <c r="AT10">
        <f t="shared" si="16"/>
        <v>1.9095916507363822</v>
      </c>
      <c r="AU10">
        <f t="shared" si="17"/>
        <v>38.379721828630657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-3.0553337637684308E-13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468.01468140019983</v>
      </c>
      <c r="P11">
        <f t="shared" si="30"/>
        <v>23.400734070009992</v>
      </c>
      <c r="Q11" s="5">
        <f t="shared" si="31"/>
        <v>25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427.38002140223296</v>
      </c>
      <c r="AF11">
        <f t="shared" si="4"/>
        <v>-21.369001070111651</v>
      </c>
      <c r="AG11">
        <f t="shared" si="5"/>
        <v>-22.829413178001349</v>
      </c>
      <c r="AH11">
        <f t="shared" si="6"/>
        <v>-320.72123713272089</v>
      </c>
      <c r="AI11">
        <f t="shared" si="7"/>
        <v>62.460370021399058</v>
      </c>
      <c r="AJ11">
        <f t="shared" si="8"/>
        <v>-10.013065221798797</v>
      </c>
      <c r="AK11">
        <f t="shared" si="32"/>
        <v>1.0852054510962121</v>
      </c>
      <c r="AL11">
        <f t="shared" si="9"/>
        <v>53.532510250696475</v>
      </c>
      <c r="AN11">
        <f t="shared" si="10"/>
        <v>271.05922942962854</v>
      </c>
      <c r="AO11">
        <f t="shared" si="11"/>
        <v>-13.552961471481428</v>
      </c>
      <c r="AP11">
        <f t="shared" si="12"/>
        <v>-14.479205471646599</v>
      </c>
      <c r="AQ11">
        <f t="shared" si="13"/>
        <v>-203.4125299392347</v>
      </c>
      <c r="AR11">
        <f t="shared" si="14"/>
        <v>39.614532547265767</v>
      </c>
      <c r="AS11">
        <f t="shared" si="15"/>
        <v>-6.3506331773402209</v>
      </c>
      <c r="AT11">
        <f t="shared" si="16"/>
        <v>0.68827492773726273</v>
      </c>
      <c r="AU11">
        <f t="shared" si="17"/>
        <v>33.952174297662815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468.01468140019983</v>
      </c>
      <c r="P12">
        <f t="shared" si="30"/>
        <v>23.400734070009992</v>
      </c>
      <c r="Q12" s="5">
        <f t="shared" si="31"/>
        <v>25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422.49300351210212</v>
      </c>
      <c r="AF12">
        <f t="shared" si="4"/>
        <v>-21.124650175605105</v>
      </c>
      <c r="AG12">
        <f t="shared" si="5"/>
        <v>-22.568362719311143</v>
      </c>
      <c r="AH12">
        <f t="shared" si="6"/>
        <v>-327.56326910191677</v>
      </c>
      <c r="AI12">
        <f t="shared" si="7"/>
        <v>51.236721515269096</v>
      </c>
      <c r="AJ12">
        <f t="shared" si="8"/>
        <v>-6.5383266126607396</v>
      </c>
      <c r="AK12">
        <f t="shared" si="32"/>
        <v>14.356099908387451</v>
      </c>
      <c r="AL12">
        <f t="shared" si="9"/>
        <v>59.054494810995806</v>
      </c>
      <c r="AN12">
        <f t="shared" si="10"/>
        <v>250.42963852445772</v>
      </c>
      <c r="AO12">
        <f t="shared" si="11"/>
        <v>-12.521481926222885</v>
      </c>
      <c r="AP12">
        <f t="shared" si="12"/>
        <v>-13.377231979946963</v>
      </c>
      <c r="AQ12">
        <f t="shared" si="13"/>
        <v>-194.16073258768873</v>
      </c>
      <c r="AR12">
        <f t="shared" si="14"/>
        <v>30.370192030599156</v>
      </c>
      <c r="AS12">
        <f t="shared" si="15"/>
        <v>-3.875545290814665</v>
      </c>
      <c r="AT12">
        <f t="shared" si="16"/>
        <v>8.5094732475859498</v>
      </c>
      <c r="AU12">
        <f t="shared" si="17"/>
        <v>35.004119987370444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468.01468140019983</v>
      </c>
      <c r="P13">
        <f t="shared" si="30"/>
        <v>23.400734070009992</v>
      </c>
      <c r="Q13" s="5">
        <f t="shared" si="31"/>
        <v>25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417.64160169635937</v>
      </c>
      <c r="AF13">
        <f t="shared" si="4"/>
        <v>-20.882080084817968</v>
      </c>
      <c r="AG13">
        <f t="shared" si="5"/>
        <v>-22.309214769014567</v>
      </c>
      <c r="AH13">
        <f t="shared" si="6"/>
        <v>-334.64323103469127</v>
      </c>
      <c r="AI13">
        <f t="shared" si="7"/>
        <v>39.807075807835588</v>
      </c>
      <c r="AJ13">
        <f t="shared" si="8"/>
        <v>-5.7366230785103198</v>
      </c>
      <c r="AK13">
        <f t="shared" si="32"/>
        <v>47.988731003430864</v>
      </c>
      <c r="AL13">
        <f t="shared" si="9"/>
        <v>82.059183732756139</v>
      </c>
      <c r="AN13">
        <f t="shared" si="10"/>
        <v>224.25401356288464</v>
      </c>
      <c r="AO13">
        <f t="shared" si="11"/>
        <v>-11.21270067814423</v>
      </c>
      <c r="AP13">
        <f t="shared" si="12"/>
        <v>-11.979005278849618</v>
      </c>
      <c r="AQ13">
        <f t="shared" si="13"/>
        <v>-179.68776904974541</v>
      </c>
      <c r="AR13">
        <f t="shared" si="14"/>
        <v>21.374538556145364</v>
      </c>
      <c r="AS13">
        <f t="shared" si="15"/>
        <v>-3.0802983812630669</v>
      </c>
      <c r="AT13">
        <f t="shared" si="16"/>
        <v>25.767704868475075</v>
      </c>
      <c r="AU13">
        <f t="shared" si="17"/>
        <v>44.061945043357376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468.01468140019983</v>
      </c>
      <c r="P14">
        <f t="shared" si="30"/>
        <v>23.400734070009992</v>
      </c>
      <c r="Q14" s="5">
        <f t="shared" si="31"/>
        <v>25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412.82253548836945</v>
      </c>
      <c r="AF14">
        <f t="shared" si="4"/>
        <v>-20.641126774418474</v>
      </c>
      <c r="AG14">
        <f t="shared" si="5"/>
        <v>-22.05179409400645</v>
      </c>
      <c r="AH14">
        <f t="shared" si="6"/>
        <v>-343.28527317968849</v>
      </c>
      <c r="AI14">
        <f t="shared" si="7"/>
        <v>26.844341440256073</v>
      </c>
      <c r="AJ14">
        <f t="shared" si="8"/>
        <v>3.7551830548205771</v>
      </c>
      <c r="AK14">
        <f t="shared" si="32"/>
        <v>48.06982671609525</v>
      </c>
      <c r="AL14">
        <f t="shared" si="9"/>
        <v>78.6693512111719</v>
      </c>
      <c r="AN14">
        <f t="shared" si="10"/>
        <v>204.19355759770974</v>
      </c>
      <c r="AO14">
        <f t="shared" si="11"/>
        <v>-10.209677879885486</v>
      </c>
      <c r="AP14">
        <f t="shared" si="12"/>
        <v>-10.907433340916052</v>
      </c>
      <c r="AQ14">
        <f t="shared" si="13"/>
        <v>-169.79848524630043</v>
      </c>
      <c r="AR14">
        <f t="shared" si="14"/>
        <v>13.277961130607766</v>
      </c>
      <c r="AS14">
        <f t="shared" si="15"/>
        <v>1.8574184340187307</v>
      </c>
      <c r="AT14">
        <f t="shared" si="16"/>
        <v>23.77667904842723</v>
      </c>
      <c r="AU14">
        <f t="shared" si="17"/>
        <v>38.91205861305373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468.01468140019983</v>
      </c>
      <c r="P15">
        <f t="shared" si="30"/>
        <v>23.400734070009992</v>
      </c>
      <c r="Q15" s="5">
        <f t="shared" si="31"/>
        <v>25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408.02730904749438</v>
      </c>
      <c r="AF15">
        <f t="shared" si="4"/>
        <v>-20.401365452374719</v>
      </c>
      <c r="AG15">
        <f t="shared" si="5"/>
        <v>-21.79564687088255</v>
      </c>
      <c r="AH15">
        <f t="shared" si="6"/>
        <v>-356.29282183833067</v>
      </c>
      <c r="AI15">
        <f t="shared" si="7"/>
        <v>9.5374748859064766</v>
      </c>
      <c r="AJ15">
        <f t="shared" si="8"/>
        <v>11.150836685148533</v>
      </c>
      <c r="AK15">
        <f t="shared" si="32"/>
        <v>47.488081343939619</v>
      </c>
      <c r="AL15">
        <f t="shared" si="9"/>
        <v>68.176392914994636</v>
      </c>
      <c r="AN15">
        <f t="shared" si="10"/>
        <v>185.91311905540866</v>
      </c>
      <c r="AO15">
        <f t="shared" si="11"/>
        <v>-9.2956559527704332</v>
      </c>
      <c r="AP15">
        <f t="shared" si="12"/>
        <v>-9.930944820961404</v>
      </c>
      <c r="AQ15">
        <f t="shared" si="13"/>
        <v>-162.34087360389597</v>
      </c>
      <c r="AR15">
        <f t="shared" si="14"/>
        <v>4.3456446777808866</v>
      </c>
      <c r="AS15">
        <f t="shared" si="15"/>
        <v>5.0807550922336198</v>
      </c>
      <c r="AT15">
        <f t="shared" si="16"/>
        <v>21.637417704267246</v>
      </c>
      <c r="AU15">
        <f t="shared" si="17"/>
        <v>31.063817474281755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468.01468140019983</v>
      </c>
      <c r="P16">
        <f t="shared" si="30"/>
        <v>23.400734070009992</v>
      </c>
      <c r="Q16" s="5">
        <f t="shared" si="31"/>
        <v>25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403.25149220465164</v>
      </c>
      <c r="AF16">
        <f t="shared" si="4"/>
        <v>-20.162574610232582</v>
      </c>
      <c r="AG16">
        <f t="shared" si="5"/>
        <v>-21.540536452735275</v>
      </c>
      <c r="AH16">
        <f t="shared" si="6"/>
        <v>-371.53949438449945</v>
      </c>
      <c r="AI16">
        <f t="shared" si="7"/>
        <v>-9.9911132428156861</v>
      </c>
      <c r="AJ16">
        <f t="shared" si="8"/>
        <v>18.2890034215377</v>
      </c>
      <c r="AK16">
        <f t="shared" si="32"/>
        <v>46.389930955930176</v>
      </c>
      <c r="AL16">
        <f t="shared" si="9"/>
        <v>54.687821134652189</v>
      </c>
      <c r="AN16">
        <f t="shared" si="10"/>
        <v>169.25400579092715</v>
      </c>
      <c r="AO16">
        <f t="shared" si="11"/>
        <v>-8.4627002895463566</v>
      </c>
      <c r="AP16">
        <f t="shared" si="12"/>
        <v>-9.0410628404089461</v>
      </c>
      <c r="AQ16">
        <f t="shared" si="13"/>
        <v>-155.94374465996538</v>
      </c>
      <c r="AR16">
        <f t="shared" si="14"/>
        <v>-4.1935019989935416</v>
      </c>
      <c r="AS16">
        <f t="shared" si="15"/>
        <v>7.6763189990832243</v>
      </c>
      <c r="AT16">
        <f t="shared" si="16"/>
        <v>19.470930162537275</v>
      </c>
      <c r="AU16">
        <f t="shared" si="17"/>
        <v>22.953747162626957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468.01468140019983</v>
      </c>
      <c r="P17">
        <f t="shared" si="30"/>
        <v>23.400734070009992</v>
      </c>
      <c r="Q17" s="5">
        <f t="shared" si="31"/>
        <v>25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398.49490333896887</v>
      </c>
      <c r="AF17">
        <f t="shared" si="4"/>
        <v>-19.924745166948444</v>
      </c>
      <c r="AG17">
        <f t="shared" si="5"/>
        <v>-21.286453137899294</v>
      </c>
      <c r="AH17">
        <f t="shared" si="6"/>
        <v>-386.77950308630483</v>
      </c>
      <c r="AI17">
        <f t="shared" si="7"/>
        <v>-29.495798052183716</v>
      </c>
      <c r="AJ17">
        <f t="shared" si="8"/>
        <v>24.223946105805453</v>
      </c>
      <c r="AK17">
        <f t="shared" si="32"/>
        <v>44.793387556854633</v>
      </c>
      <c r="AL17">
        <f t="shared" si="9"/>
        <v>39.52153561047637</v>
      </c>
      <c r="AN17">
        <f t="shared" si="10"/>
        <v>154.07348683365765</v>
      </c>
      <c r="AO17">
        <f t="shared" si="11"/>
        <v>-7.7036743416828832</v>
      </c>
      <c r="AP17">
        <f t="shared" si="12"/>
        <v>-8.230163120775547</v>
      </c>
      <c r="AQ17">
        <f t="shared" si="13"/>
        <v>-149.54386160769974</v>
      </c>
      <c r="AR17">
        <f t="shared" si="14"/>
        <v>-11.4042122365005</v>
      </c>
      <c r="AS17">
        <f t="shared" si="15"/>
        <v>9.3659111073179702</v>
      </c>
      <c r="AT17">
        <f t="shared" si="16"/>
        <v>17.31884987774967</v>
      </c>
      <c r="AU17">
        <f t="shared" si="17"/>
        <v>15.280548748567139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468.01468140019983</v>
      </c>
      <c r="P18">
        <f t="shared" si="30"/>
        <v>23.400734070009992</v>
      </c>
      <c r="Q18" s="5">
        <f t="shared" si="31"/>
        <v>25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393.75619123354096</v>
      </c>
      <c r="AF18">
        <f t="shared" si="4"/>
        <v>-19.687809561677049</v>
      </c>
      <c r="AG18">
        <f t="shared" si="5"/>
        <v>-21.033324748248635</v>
      </c>
      <c r="AH18">
        <f t="shared" si="6"/>
        <v>-402.63858271664964</v>
      </c>
      <c r="AI18">
        <f t="shared" si="7"/>
        <v>-49.60352579303435</v>
      </c>
      <c r="AJ18">
        <f t="shared" si="8"/>
        <v>29.324594162633844</v>
      </c>
      <c r="AK18">
        <f t="shared" si="32"/>
        <v>42.782586974437308</v>
      </c>
      <c r="AL18">
        <f t="shared" si="9"/>
        <v>22.503655344036801</v>
      </c>
      <c r="AN18">
        <f t="shared" si="10"/>
        <v>140.2409039611799</v>
      </c>
      <c r="AO18">
        <f t="shared" si="11"/>
        <v>-7.0120451980589955</v>
      </c>
      <c r="AP18">
        <f t="shared" si="12"/>
        <v>-7.4912662751096342</v>
      </c>
      <c r="AQ18">
        <f t="shared" si="13"/>
        <v>-143.40447227746682</v>
      </c>
      <c r="AR18">
        <f t="shared" si="14"/>
        <v>-17.666879789455553</v>
      </c>
      <c r="AS18">
        <f t="shared" si="15"/>
        <v>10.444299506197066</v>
      </c>
      <c r="AT18">
        <f t="shared" si="16"/>
        <v>15.237522113104509</v>
      </c>
      <c r="AU18">
        <f t="shared" si="17"/>
        <v>8.0149418298460233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468.01468140019983</v>
      </c>
      <c r="P19">
        <f t="shared" si="30"/>
        <v>23.400734070009992</v>
      </c>
      <c r="Q19" s="5">
        <f t="shared" si="31"/>
        <v>25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389.03015184231373</v>
      </c>
      <c r="AF19">
        <f t="shared" si="4"/>
        <v>-19.451507592115686</v>
      </c>
      <c r="AG19">
        <f t="shared" si="5"/>
        <v>-20.780873298590695</v>
      </c>
      <c r="AH19">
        <f t="shared" si="6"/>
        <v>-421.1820217545523</v>
      </c>
      <c r="AI19">
        <f t="shared" si="7"/>
        <v>-72.384250802944905</v>
      </c>
      <c r="AJ19">
        <f t="shared" si="8"/>
        <v>34.346603209707496</v>
      </c>
      <c r="AK19">
        <f t="shared" si="32"/>
        <v>40.415583763536311</v>
      </c>
      <c r="AL19">
        <f t="shared" si="9"/>
        <v>2.3779361702989021</v>
      </c>
      <c r="AN19">
        <f t="shared" si="10"/>
        <v>127.63586814594188</v>
      </c>
      <c r="AO19">
        <f t="shared" si="11"/>
        <v>-6.3817934072970939</v>
      </c>
      <c r="AP19">
        <f t="shared" si="12"/>
        <v>-6.8179414673532603</v>
      </c>
      <c r="AQ19">
        <f t="shared" si="13"/>
        <v>-138.18448965851638</v>
      </c>
      <c r="AR19">
        <f t="shared" si="14"/>
        <v>-23.748356387224849</v>
      </c>
      <c r="AS19">
        <f t="shared" si="15"/>
        <v>11.268685724679065</v>
      </c>
      <c r="AT19">
        <f t="shared" si="16"/>
        <v>13.259841418088552</v>
      </c>
      <c r="AU19">
        <f t="shared" si="17"/>
        <v>0.7801707555427706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468.01468140019983</v>
      </c>
      <c r="P20">
        <f t="shared" si="30"/>
        <v>23.400734070009992</v>
      </c>
      <c r="Q20" s="5">
        <f t="shared" si="31"/>
        <v>25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384.31807158980223</v>
      </c>
      <c r="AF20">
        <f t="shared" si="4"/>
        <v>-19.215903579490114</v>
      </c>
      <c r="AG20">
        <f t="shared" si="5"/>
        <v>-20.529167506028056</v>
      </c>
      <c r="AH20">
        <f t="shared" si="6"/>
        <v>-438.97059576730408</v>
      </c>
      <c r="AI20">
        <f t="shared" si="7"/>
        <v>-94.39759526301998</v>
      </c>
      <c r="AJ20">
        <f t="shared" si="8"/>
        <v>38.163470162664737</v>
      </c>
      <c r="AK20">
        <f t="shared" si="32"/>
        <v>37.697968202064779</v>
      </c>
      <c r="AL20">
        <f t="shared" si="9"/>
        <v>-18.536156898290464</v>
      </c>
      <c r="AN20">
        <f t="shared" si="10"/>
        <v>116.15086476652826</v>
      </c>
      <c r="AO20">
        <f t="shared" si="11"/>
        <v>-5.8075432383264136</v>
      </c>
      <c r="AP20">
        <f t="shared" si="12"/>
        <v>-6.2044455752450816</v>
      </c>
      <c r="AQ20">
        <f t="shared" si="13"/>
        <v>-132.66827160777052</v>
      </c>
      <c r="AR20">
        <f t="shared" si="14"/>
        <v>-28.529395654813747</v>
      </c>
      <c r="AS20">
        <f t="shared" si="15"/>
        <v>11.533988093633869</v>
      </c>
      <c r="AT20">
        <f t="shared" si="16"/>
        <v>11.393301357122793</v>
      </c>
      <c r="AU20">
        <f t="shared" si="17"/>
        <v>-5.6021062040570841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468.01468140019983</v>
      </c>
      <c r="P21">
        <f t="shared" si="30"/>
        <v>23.400734070009992</v>
      </c>
      <c r="Q21" s="5">
        <f t="shared" si="31"/>
        <v>25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379.61467404017316</v>
      </c>
      <c r="AF21">
        <f t="shared" si="4"/>
        <v>-18.98073370200866</v>
      </c>
      <c r="AG21">
        <f t="shared" si="5"/>
        <v>-20.277925518514035</v>
      </c>
      <c r="AH21">
        <f t="shared" si="6"/>
        <v>-459.50312453737564</v>
      </c>
      <c r="AI21">
        <f t="shared" si="7"/>
        <v>-119.14710971772519</v>
      </c>
      <c r="AJ21">
        <f t="shared" si="8"/>
        <v>41.926001526192181</v>
      </c>
      <c r="AK21">
        <f t="shared" si="32"/>
        <v>34.713749353627911</v>
      </c>
      <c r="AL21">
        <f t="shared" si="9"/>
        <v>-42.507358837905095</v>
      </c>
      <c r="AN21">
        <f t="shared" si="10"/>
        <v>105.68583908468477</v>
      </c>
      <c r="AO21">
        <f t="shared" si="11"/>
        <v>-5.2842919542342388</v>
      </c>
      <c r="AP21">
        <f t="shared" si="12"/>
        <v>-5.6454339620551712</v>
      </c>
      <c r="AQ21">
        <f t="shared" si="13"/>
        <v>-127.92701810475249</v>
      </c>
      <c r="AR21">
        <f t="shared" si="14"/>
        <v>-33.17090493635714</v>
      </c>
      <c r="AS21">
        <f t="shared" si="15"/>
        <v>11.672321840468371</v>
      </c>
      <c r="AT21">
        <f t="shared" si="16"/>
        <v>9.6644096740721608</v>
      </c>
      <c r="AU21">
        <f t="shared" si="17"/>
        <v>-11.834173421816605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468.01468140019983</v>
      </c>
      <c r="P22">
        <f t="shared" si="30"/>
        <v>23.400734070009992</v>
      </c>
      <c r="Q22" s="5">
        <f t="shared" si="31"/>
        <v>25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374.91724500182124</v>
      </c>
      <c r="AF22">
        <f t="shared" si="4"/>
        <v>-18.745862250091061</v>
      </c>
      <c r="AG22">
        <f t="shared" si="5"/>
        <v>-20.027002351729063</v>
      </c>
      <c r="AH22">
        <f t="shared" si="6"/>
        <v>-481.4391159983258</v>
      </c>
      <c r="AI22">
        <f t="shared" si="7"/>
        <v>-145.29473559832468</v>
      </c>
      <c r="AJ22">
        <f t="shared" si="8"/>
        <v>45.216385527197446</v>
      </c>
      <c r="AK22">
        <f t="shared" si="32"/>
        <v>31.466550215744057</v>
      </c>
      <c r="AL22">
        <f t="shared" si="9"/>
        <v>-68.611799855383168</v>
      </c>
      <c r="AN22">
        <f t="shared" si="10"/>
        <v>96.150465707071447</v>
      </c>
      <c r="AO22">
        <f t="shared" si="11"/>
        <v>-4.8075232853535725</v>
      </c>
      <c r="AP22">
        <f t="shared" si="12"/>
        <v>-5.1360817047132912</v>
      </c>
      <c r="AQ22">
        <f t="shared" si="13"/>
        <v>-123.46883433600114</v>
      </c>
      <c r="AR22">
        <f t="shared" si="14"/>
        <v>-37.261973618996556</v>
      </c>
      <c r="AS22">
        <f t="shared" si="15"/>
        <v>11.596096429251743</v>
      </c>
      <c r="AT22">
        <f t="shared" si="16"/>
        <v>8.069843406173657</v>
      </c>
      <c r="AU22">
        <f t="shared" si="17"/>
        <v>-17.596033783571151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468.01468140019983</v>
      </c>
      <c r="P23">
        <f t="shared" si="30"/>
        <v>23.400734070009992</v>
      </c>
      <c r="Q23" s="5">
        <f t="shared" si="31"/>
        <v>25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370.22249189359769</v>
      </c>
      <c r="AF23">
        <f t="shared" si="4"/>
        <v>-18.511124594679888</v>
      </c>
      <c r="AG23">
        <f t="shared" si="5"/>
        <v>-19.776222125445468</v>
      </c>
      <c r="AH23">
        <f t="shared" si="6"/>
        <v>-505.10202766307634</v>
      </c>
      <c r="AI23">
        <f t="shared" si="7"/>
        <v>-173.16688248960401</v>
      </c>
      <c r="AJ23">
        <f t="shared" si="8"/>
        <v>0</v>
      </c>
      <c r="AK23">
        <f t="shared" si="32"/>
        <v>27.989202147143374</v>
      </c>
      <c r="AL23">
        <f t="shared" si="9"/>
        <v>-145.17768034246063</v>
      </c>
      <c r="AN23">
        <f t="shared" si="10"/>
        <v>87.462309643494763</v>
      </c>
      <c r="AO23">
        <f t="shared" si="11"/>
        <v>-4.3731154821747387</v>
      </c>
      <c r="AP23">
        <f t="shared" si="12"/>
        <v>-4.671985362821645</v>
      </c>
      <c r="AQ23">
        <f t="shared" si="13"/>
        <v>-119.32659660699832</v>
      </c>
      <c r="AR23">
        <f t="shared" si="14"/>
        <v>-40.90938780849995</v>
      </c>
      <c r="AS23">
        <f t="shared" si="15"/>
        <v>0</v>
      </c>
      <c r="AT23">
        <f t="shared" si="16"/>
        <v>6.612240797005331</v>
      </c>
      <c r="AU23">
        <f t="shared" si="17"/>
        <v>-34.297147011494616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4692.65618653203</v>
      </c>
      <c r="AO25" s="6">
        <f t="shared" si="33"/>
        <v>-585.64382037675136</v>
      </c>
      <c r="AP25" s="6">
        <f t="shared" si="33"/>
        <v>-425.66821474983459</v>
      </c>
      <c r="AQ25" s="6">
        <f t="shared" si="33"/>
        <v>-3735.6914842834794</v>
      </c>
      <c r="AR25" s="6">
        <f t="shared" si="33"/>
        <v>-54.347332878034919</v>
      </c>
      <c r="AS25" s="6">
        <f t="shared" si="33"/>
        <v>-160.49252205638274</v>
      </c>
      <c r="AT25" s="6">
        <f t="shared" si="33"/>
        <v>214.8398549344173</v>
      </c>
      <c r="AU25" s="7">
        <f t="shared" si="33"/>
        <v>-3.0553337637684308E-13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1113.1718385517254</v>
      </c>
      <c r="K3">
        <v>1</v>
      </c>
      <c r="L3" s="2">
        <v>0</v>
      </c>
      <c r="O3">
        <f>$C$3</f>
        <v>1113.1718385517254</v>
      </c>
      <c r="P3">
        <f>O3*B5</f>
        <v>890.53747084138035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1113.1718385517254</v>
      </c>
      <c r="AF3">
        <f t="shared" ref="AF3:AF23" si="4">-$Z3*P3</f>
        <v>-890.53747084138035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22.634367710345032</v>
      </c>
      <c r="AJ3">
        <f t="shared" ref="AJ3:AJ23" si="8">AB3-AC3</f>
        <v>0</v>
      </c>
      <c r="AL3">
        <f t="shared" ref="AL3:AL23" si="9">SUM(AI3:AK3)</f>
        <v>22.634367710345032</v>
      </c>
      <c r="AN3">
        <f t="shared" ref="AN3:AN23" si="10">AE3*$K3</f>
        <v>1113.1718385517254</v>
      </c>
      <c r="AO3">
        <f t="shared" ref="AO3:AO23" si="11">AF3*$K3</f>
        <v>-890.53747084138035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22.634367710345032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22.634367710345032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1113.1718385517254</v>
      </c>
      <c r="P5">
        <f t="shared" ref="P5:P23" si="30">O5*$C$5</f>
        <v>55.658591927586272</v>
      </c>
      <c r="Q5" s="5">
        <f t="shared" ref="Q5:Q23" si="31">$C$8</f>
        <v>25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1087.6923807142045</v>
      </c>
      <c r="AF5">
        <f t="shared" si="4"/>
        <v>-54.38461903571023</v>
      </c>
      <c r="AG5">
        <f t="shared" si="5"/>
        <v>-24.427773481256263</v>
      </c>
      <c r="AH5">
        <f t="shared" si="6"/>
        <v>-380.27268243738001</v>
      </c>
      <c r="AI5">
        <f t="shared" si="7"/>
        <v>628.60730575985792</v>
      </c>
      <c r="AJ5">
        <f t="shared" si="8"/>
        <v>-425.58827001759437</v>
      </c>
      <c r="AK5">
        <f>G5*SUM(AB5, AE5:AF5)</f>
        <v>6.1463170332319645</v>
      </c>
      <c r="AL5">
        <f t="shared" si="9"/>
        <v>209.16535277549551</v>
      </c>
      <c r="AN5">
        <f t="shared" si="10"/>
        <v>983.47575616650886</v>
      </c>
      <c r="AO5">
        <f t="shared" si="11"/>
        <v>-49.173787808325443</v>
      </c>
      <c r="AP5">
        <f t="shared" si="12"/>
        <v>-22.087240309772042</v>
      </c>
      <c r="AQ5">
        <f t="shared" si="13"/>
        <v>-343.83707244873682</v>
      </c>
      <c r="AR5">
        <f t="shared" si="14"/>
        <v>568.37765559967443</v>
      </c>
      <c r="AS5">
        <f t="shared" si="15"/>
        <v>-384.81077287340781</v>
      </c>
      <c r="AT5">
        <f t="shared" si="16"/>
        <v>5.5574111753249307</v>
      </c>
      <c r="AU5">
        <f t="shared" si="17"/>
        <v>189.12429390159153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1113.1718385517254</v>
      </c>
      <c r="P6">
        <f t="shared" si="30"/>
        <v>55.658591927586272</v>
      </c>
      <c r="Q6" s="5">
        <f t="shared" si="31"/>
        <v>25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1075.0580625383111</v>
      </c>
      <c r="AF6">
        <f t="shared" si="4"/>
        <v>-53.752903126915562</v>
      </c>
      <c r="AG6">
        <f t="shared" si="5"/>
        <v>-24.144027572980072</v>
      </c>
      <c r="AH6">
        <f t="shared" si="6"/>
        <v>-394.68173463627073</v>
      </c>
      <c r="AI6">
        <f t="shared" si="7"/>
        <v>602.47939720214458</v>
      </c>
      <c r="AJ6">
        <f t="shared" si="8"/>
        <v>-384.66489136927521</v>
      </c>
      <c r="AK6">
        <f>G6*SUM(AB6, AE6:AF6)</f>
        <v>13.580080420527775</v>
      </c>
      <c r="AL6">
        <f t="shared" si="9"/>
        <v>231.39458625339714</v>
      </c>
      <c r="AN6">
        <f t="shared" si="10"/>
        <v>921.63836918016852</v>
      </c>
      <c r="AO6">
        <f t="shared" si="11"/>
        <v>-46.081918459008435</v>
      </c>
      <c r="AP6">
        <f t="shared" si="12"/>
        <v>-20.698474783085864</v>
      </c>
      <c r="AQ6">
        <f t="shared" si="13"/>
        <v>-338.35738080649924</v>
      </c>
      <c r="AR6">
        <f t="shared" si="14"/>
        <v>516.50059513157487</v>
      </c>
      <c r="AS6">
        <f t="shared" si="15"/>
        <v>-329.77002407236182</v>
      </c>
      <c r="AT6">
        <f t="shared" si="16"/>
        <v>11.642090421199677</v>
      </c>
      <c r="AU6">
        <f t="shared" si="17"/>
        <v>198.37266148041275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1113.1718385517254</v>
      </c>
      <c r="P7">
        <f t="shared" si="30"/>
        <v>55.658591927586272</v>
      </c>
      <c r="Q7" s="5">
        <f t="shared" si="31"/>
        <v>25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1062.4748841866221</v>
      </c>
      <c r="AF7">
        <f t="shared" si="4"/>
        <v>-53.123744209331107</v>
      </c>
      <c r="AG7">
        <f t="shared" si="5"/>
        <v>-23.861430180647993</v>
      </c>
      <c r="AH7">
        <f t="shared" si="6"/>
        <v>-411.57116602280485</v>
      </c>
      <c r="AI7">
        <f t="shared" si="7"/>
        <v>573.91854377383822</v>
      </c>
      <c r="AJ7">
        <f t="shared" si="8"/>
        <v>-345.22956980145227</v>
      </c>
      <c r="AK7">
        <f>G7*SUM(AB7, AE7:AF7)</f>
        <v>31.538495920491734</v>
      </c>
      <c r="AL7">
        <f t="shared" si="9"/>
        <v>260.22746989287771</v>
      </c>
      <c r="AN7">
        <f t="shared" si="10"/>
        <v>857.91741041946307</v>
      </c>
      <c r="AO7">
        <f t="shared" si="11"/>
        <v>-42.895870520973155</v>
      </c>
      <c r="AP7">
        <f t="shared" si="12"/>
        <v>-19.267407346911572</v>
      </c>
      <c r="AQ7">
        <f t="shared" si="13"/>
        <v>-332.33168540065287</v>
      </c>
      <c r="AR7">
        <f t="shared" si="14"/>
        <v>463.42244715092545</v>
      </c>
      <c r="AS7">
        <f t="shared" si="15"/>
        <v>-278.76278576789764</v>
      </c>
      <c r="AT7">
        <f t="shared" si="16"/>
        <v>25.466413513715089</v>
      </c>
      <c r="AU7">
        <f t="shared" si="17"/>
        <v>210.12607489674292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1113.1718385517254</v>
      </c>
      <c r="P8">
        <f t="shared" si="30"/>
        <v>55.658591927586272</v>
      </c>
      <c r="Q8" s="5">
        <f t="shared" si="31"/>
        <v>25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1049.9423671299342</v>
      </c>
      <c r="AF8">
        <f t="shared" si="4"/>
        <v>-52.497118356496706</v>
      </c>
      <c r="AG8">
        <f t="shared" si="5"/>
        <v>-23.57997055728487</v>
      </c>
      <c r="AH8">
        <f t="shared" si="6"/>
        <v>-428.45321556639544</v>
      </c>
      <c r="AI8">
        <f t="shared" si="7"/>
        <v>545.4120626497571</v>
      </c>
      <c r="AJ8">
        <f t="shared" si="8"/>
        <v>-307.4153827519558</v>
      </c>
      <c r="AK8">
        <f t="shared" ref="AK8:AK23" si="32">G8*SUM(AB8:AB8, AE8:AF8)</f>
        <v>56.564393768043026</v>
      </c>
      <c r="AL8">
        <f t="shared" si="9"/>
        <v>294.56107366584433</v>
      </c>
      <c r="AN8">
        <f t="shared" si="10"/>
        <v>792.26032076461149</v>
      </c>
      <c r="AO8">
        <f t="shared" si="11"/>
        <v>-39.613016038230569</v>
      </c>
      <c r="AP8">
        <f t="shared" si="12"/>
        <v>-17.792857610271771</v>
      </c>
      <c r="AQ8">
        <f t="shared" si="13"/>
        <v>-323.30010924804782</v>
      </c>
      <c r="AR8">
        <f t="shared" si="14"/>
        <v>411.55433786806122</v>
      </c>
      <c r="AS8">
        <f t="shared" si="15"/>
        <v>-231.96797974045344</v>
      </c>
      <c r="AT8">
        <f t="shared" si="16"/>
        <v>42.682080610791942</v>
      </c>
      <c r="AU8">
        <f t="shared" si="17"/>
        <v>222.26843873839974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1113.1718385517254</v>
      </c>
      <c r="P9">
        <f t="shared" si="30"/>
        <v>55.658591927586272</v>
      </c>
      <c r="Q9" s="5">
        <f t="shared" si="31"/>
        <v>25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1037.4569512226492</v>
      </c>
      <c r="AF9">
        <f t="shared" si="4"/>
        <v>-51.872847561132467</v>
      </c>
      <c r="AG9">
        <f t="shared" si="5"/>
        <v>-23.299568747903653</v>
      </c>
      <c r="AH9">
        <f t="shared" si="6"/>
        <v>-446.02103808368264</v>
      </c>
      <c r="AI9">
        <f t="shared" si="7"/>
        <v>516.26349682993032</v>
      </c>
      <c r="AJ9">
        <f t="shared" si="8"/>
        <v>-268.90400065075937</v>
      </c>
      <c r="AK9">
        <f t="shared" si="32"/>
        <v>64.98835862100978</v>
      </c>
      <c r="AL9">
        <f t="shared" si="9"/>
        <v>312.3478548001807</v>
      </c>
      <c r="AN9">
        <f t="shared" si="10"/>
        <v>729.30793492987789</v>
      </c>
      <c r="AO9">
        <f t="shared" si="11"/>
        <v>-36.465396746493902</v>
      </c>
      <c r="AP9">
        <f t="shared" si="12"/>
        <v>-16.37905105196365</v>
      </c>
      <c r="AQ9">
        <f t="shared" si="13"/>
        <v>-313.54234200921661</v>
      </c>
      <c r="AR9">
        <f t="shared" si="14"/>
        <v>362.92114512220371</v>
      </c>
      <c r="AS9">
        <f t="shared" si="15"/>
        <v>-189.03321354959988</v>
      </c>
      <c r="AT9">
        <f t="shared" si="16"/>
        <v>45.685293798951257</v>
      </c>
      <c r="AU9">
        <f t="shared" si="17"/>
        <v>219.57322537155505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1113.1718385517254</v>
      </c>
      <c r="P10">
        <f t="shared" si="30"/>
        <v>55.658591927586272</v>
      </c>
      <c r="Q10" s="5">
        <f t="shared" si="31"/>
        <v>25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1025.0049250009902</v>
      </c>
      <c r="AF10">
        <f t="shared" si="4"/>
        <v>-51.250246250049507</v>
      </c>
      <c r="AG10">
        <f t="shared" si="5"/>
        <v>-23.019916815685811</v>
      </c>
      <c r="AH10">
        <f t="shared" si="6"/>
        <v>-466.56244738808419</v>
      </c>
      <c r="AI10">
        <f t="shared" si="7"/>
        <v>484.17231454717063</v>
      </c>
      <c r="AJ10">
        <f t="shared" si="8"/>
        <v>-225.07534160515706</v>
      </c>
      <c r="AK10">
        <f t="shared" si="32"/>
        <v>13.636808212469429</v>
      </c>
      <c r="AL10">
        <f t="shared" si="9"/>
        <v>272.73378115448298</v>
      </c>
      <c r="AN10">
        <f t="shared" si="10"/>
        <v>683.44347166553257</v>
      </c>
      <c r="AO10">
        <f t="shared" si="11"/>
        <v>-34.172173583276631</v>
      </c>
      <c r="AP10">
        <f t="shared" si="12"/>
        <v>-15.349010997141194</v>
      </c>
      <c r="AQ10">
        <f t="shared" si="13"/>
        <v>-311.09026992369974</v>
      </c>
      <c r="AR10">
        <f t="shared" si="14"/>
        <v>322.83201716141497</v>
      </c>
      <c r="AS10">
        <f t="shared" si="15"/>
        <v>-150.07369145351728</v>
      </c>
      <c r="AT10">
        <f t="shared" si="16"/>
        <v>9.0926270887509624</v>
      </c>
      <c r="AU10">
        <f t="shared" si="17"/>
        <v>181.85095279664867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1113.1718385517254</v>
      </c>
      <c r="P11">
        <f t="shared" si="30"/>
        <v>55.658591927586272</v>
      </c>
      <c r="Q11" s="5">
        <f t="shared" si="31"/>
        <v>25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1012.5896778975164</v>
      </c>
      <c r="AF11">
        <f t="shared" si="4"/>
        <v>-50.629483894875825</v>
      </c>
      <c r="AG11">
        <f t="shared" si="5"/>
        <v>-22.741090881685665</v>
      </c>
      <c r="AH11">
        <f t="shared" si="6"/>
        <v>-486.26765843284755</v>
      </c>
      <c r="AI11">
        <f t="shared" si="7"/>
        <v>452.9514446881073</v>
      </c>
      <c r="AJ11">
        <f t="shared" si="8"/>
        <v>-194.03960456694222</v>
      </c>
      <c r="AK11">
        <f t="shared" si="32"/>
        <v>5.4154105663084335</v>
      </c>
      <c r="AL11">
        <f t="shared" si="9"/>
        <v>264.32725068747351</v>
      </c>
      <c r="AN11">
        <f t="shared" si="10"/>
        <v>642.21948634556009</v>
      </c>
      <c r="AO11">
        <f t="shared" si="11"/>
        <v>-32.110974317278007</v>
      </c>
      <c r="AP11">
        <f t="shared" si="12"/>
        <v>-14.423188408653726</v>
      </c>
      <c r="AQ11">
        <f t="shared" si="13"/>
        <v>-308.40781082582629</v>
      </c>
      <c r="AR11">
        <f t="shared" si="14"/>
        <v>287.27751279380203</v>
      </c>
      <c r="AS11">
        <f t="shared" si="15"/>
        <v>-123.06664574580972</v>
      </c>
      <c r="AT11">
        <f t="shared" si="16"/>
        <v>3.4346411662680563</v>
      </c>
      <c r="AU11">
        <f t="shared" si="17"/>
        <v>167.64550821426036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1113.1718385517254</v>
      </c>
      <c r="P12">
        <f t="shared" si="30"/>
        <v>55.658591927586272</v>
      </c>
      <c r="Q12" s="5">
        <f t="shared" si="31"/>
        <v>25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1000.1973077180412</v>
      </c>
      <c r="AF12">
        <f t="shared" si="4"/>
        <v>-50.009865385902067</v>
      </c>
      <c r="AG12">
        <f t="shared" si="5"/>
        <v>-22.462778725594877</v>
      </c>
      <c r="AH12">
        <f t="shared" si="6"/>
        <v>-509.01247273931739</v>
      </c>
      <c r="AI12">
        <f t="shared" si="7"/>
        <v>418.71219086722687</v>
      </c>
      <c r="AJ12">
        <f t="shared" si="8"/>
        <v>-170.42734004620888</v>
      </c>
      <c r="AK12">
        <f t="shared" si="32"/>
        <v>74.90486759362345</v>
      </c>
      <c r="AL12">
        <f t="shared" si="9"/>
        <v>323.18971841464145</v>
      </c>
      <c r="AN12">
        <f t="shared" si="10"/>
        <v>592.85964061601317</v>
      </c>
      <c r="AO12">
        <f t="shared" si="11"/>
        <v>-29.642982030800663</v>
      </c>
      <c r="AP12">
        <f t="shared" si="12"/>
        <v>-13.31464783971143</v>
      </c>
      <c r="AQ12">
        <f t="shared" si="13"/>
        <v>-301.71342127064662</v>
      </c>
      <c r="AR12">
        <f t="shared" si="14"/>
        <v>248.1885894748545</v>
      </c>
      <c r="AS12">
        <f t="shared" si="15"/>
        <v>-101.01955963214992</v>
      </c>
      <c r="AT12">
        <f t="shared" si="16"/>
        <v>44.399312554902849</v>
      </c>
      <c r="AU12">
        <f t="shared" si="17"/>
        <v>191.56834239760744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1113.1718385517254</v>
      </c>
      <c r="P13">
        <f t="shared" si="30"/>
        <v>55.658591927586272</v>
      </c>
      <c r="Q13" s="5">
        <f t="shared" si="31"/>
        <v>25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987.82066319228477</v>
      </c>
      <c r="AF13">
        <f t="shared" si="4"/>
        <v>-49.391033159614238</v>
      </c>
      <c r="AG13">
        <f t="shared" si="5"/>
        <v>-22.184819741700284</v>
      </c>
      <c r="AH13">
        <f t="shared" si="6"/>
        <v>-533.3119663864353</v>
      </c>
      <c r="AI13">
        <f t="shared" si="7"/>
        <v>382.93284390453493</v>
      </c>
      <c r="AJ13">
        <f t="shared" si="8"/>
        <v>-149.48927211785349</v>
      </c>
      <c r="AK13">
        <f t="shared" si="32"/>
        <v>260.78975892101664</v>
      </c>
      <c r="AL13">
        <f t="shared" si="9"/>
        <v>494.23333070769809</v>
      </c>
      <c r="AN13">
        <f t="shared" si="10"/>
        <v>530.41351125330516</v>
      </c>
      <c r="AO13">
        <f t="shared" si="11"/>
        <v>-26.520675562665261</v>
      </c>
      <c r="AP13">
        <f t="shared" si="12"/>
        <v>-11.912210965186455</v>
      </c>
      <c r="AQ13">
        <f t="shared" si="13"/>
        <v>-286.3635913124956</v>
      </c>
      <c r="AR13">
        <f t="shared" si="14"/>
        <v>205.61703341295785</v>
      </c>
      <c r="AS13">
        <f t="shared" si="15"/>
        <v>-80.268749858391075</v>
      </c>
      <c r="AT13">
        <f t="shared" si="16"/>
        <v>140.03190749338822</v>
      </c>
      <c r="AU13">
        <f t="shared" si="17"/>
        <v>265.38019104795501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1113.1718385517254</v>
      </c>
      <c r="P14">
        <f t="shared" si="30"/>
        <v>55.658591927586272</v>
      </c>
      <c r="Q14" s="5">
        <f t="shared" si="31"/>
        <v>25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975.45106912662141</v>
      </c>
      <c r="AF14">
        <f t="shared" si="4"/>
        <v>-48.772553456331075</v>
      </c>
      <c r="AG14">
        <f t="shared" si="5"/>
        <v>-21.907019099488643</v>
      </c>
      <c r="AH14">
        <f t="shared" si="6"/>
        <v>-559.52444794641008</v>
      </c>
      <c r="AI14">
        <f t="shared" si="7"/>
        <v>345.24704862439171</v>
      </c>
      <c r="AJ14">
        <f t="shared" si="8"/>
        <v>-113.18789569038881</v>
      </c>
      <c r="AK14">
        <f t="shared" si="32"/>
        <v>270.4314299638998</v>
      </c>
      <c r="AL14">
        <f t="shared" si="9"/>
        <v>502.4905828979027</v>
      </c>
      <c r="AN14">
        <f t="shared" si="10"/>
        <v>482.48534647417733</v>
      </c>
      <c r="AO14">
        <f t="shared" si="11"/>
        <v>-24.124267323708867</v>
      </c>
      <c r="AP14">
        <f t="shared" si="12"/>
        <v>-10.835823584566855</v>
      </c>
      <c r="AQ14">
        <f t="shared" si="13"/>
        <v>-276.75642138555406</v>
      </c>
      <c r="AR14">
        <f t="shared" si="14"/>
        <v>170.7688341803476</v>
      </c>
      <c r="AS14">
        <f t="shared" si="15"/>
        <v>-55.985894933466184</v>
      </c>
      <c r="AT14">
        <f t="shared" si="16"/>
        <v>133.76293933478908</v>
      </c>
      <c r="AU14">
        <f t="shared" si="17"/>
        <v>248.54587858167048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1113.1718385517254</v>
      </c>
      <c r="P15">
        <f t="shared" si="30"/>
        <v>55.658591927586272</v>
      </c>
      <c r="Q15" s="5">
        <f t="shared" si="31"/>
        <v>25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963.08332502116502</v>
      </c>
      <c r="AF15">
        <f t="shared" si="4"/>
        <v>-48.15416625105825</v>
      </c>
      <c r="AG15">
        <f t="shared" si="5"/>
        <v>-21.629260004326227</v>
      </c>
      <c r="AH15">
        <f t="shared" si="6"/>
        <v>-586.88904167530075</v>
      </c>
      <c r="AI15">
        <f t="shared" si="7"/>
        <v>306.41085709047991</v>
      </c>
      <c r="AJ15">
        <f t="shared" si="8"/>
        <v>-87.299464394573988</v>
      </c>
      <c r="AK15">
        <f t="shared" si="32"/>
        <v>277.53212767921417</v>
      </c>
      <c r="AL15">
        <f t="shared" si="9"/>
        <v>496.64352037512009</v>
      </c>
      <c r="AN15">
        <f t="shared" si="10"/>
        <v>438.81823812949074</v>
      </c>
      <c r="AO15">
        <f t="shared" si="11"/>
        <v>-21.940911906474536</v>
      </c>
      <c r="AP15">
        <f t="shared" si="12"/>
        <v>-9.8551324901555244</v>
      </c>
      <c r="AQ15">
        <f t="shared" si="13"/>
        <v>-267.40948426222724</v>
      </c>
      <c r="AR15">
        <f t="shared" si="14"/>
        <v>139.61270947063346</v>
      </c>
      <c r="AS15">
        <f t="shared" si="15"/>
        <v>-39.777032952401377</v>
      </c>
      <c r="AT15">
        <f t="shared" si="16"/>
        <v>126.45443662919324</v>
      </c>
      <c r="AU15">
        <f t="shared" si="17"/>
        <v>226.29011314742533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1113.1718385517254</v>
      </c>
      <c r="P16">
        <f t="shared" si="30"/>
        <v>55.658591927586272</v>
      </c>
      <c r="Q16" s="5">
        <f t="shared" si="31"/>
        <v>25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949.55778280456764</v>
      </c>
      <c r="AF16">
        <f t="shared" si="4"/>
        <v>-47.477889140228385</v>
      </c>
      <c r="AG16">
        <f t="shared" si="5"/>
        <v>-21.325498676825465</v>
      </c>
      <c r="AH16">
        <f t="shared" si="6"/>
        <v>-874.68727457495243</v>
      </c>
      <c r="AI16">
        <f t="shared" si="7"/>
        <v>6.067120412561394</v>
      </c>
      <c r="AJ16">
        <f t="shared" si="8"/>
        <v>44.520357052155759</v>
      </c>
      <c r="AK16">
        <f t="shared" si="32"/>
        <v>282.74364162943061</v>
      </c>
      <c r="AL16">
        <f t="shared" si="9"/>
        <v>333.33111909414777</v>
      </c>
      <c r="AN16">
        <f t="shared" si="10"/>
        <v>398.55142901259256</v>
      </c>
      <c r="AO16">
        <f t="shared" si="11"/>
        <v>-19.927571450629628</v>
      </c>
      <c r="AP16">
        <f t="shared" si="12"/>
        <v>-8.9508064974748542</v>
      </c>
      <c r="AQ16">
        <f t="shared" si="13"/>
        <v>-367.12653988401422</v>
      </c>
      <c r="AR16">
        <f t="shared" si="14"/>
        <v>2.5465111804738738</v>
      </c>
      <c r="AS16">
        <f t="shared" si="15"/>
        <v>18.686226625283133</v>
      </c>
      <c r="AT16">
        <f t="shared" si="16"/>
        <v>118.67406539789972</v>
      </c>
      <c r="AU16">
        <f t="shared" si="17"/>
        <v>139.90680320365672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1113.1718385517254</v>
      </c>
      <c r="P17">
        <f t="shared" si="30"/>
        <v>55.658591927586272</v>
      </c>
      <c r="Q17" s="5">
        <f t="shared" si="31"/>
        <v>25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934.73803448833667</v>
      </c>
      <c r="AF17">
        <f t="shared" si="4"/>
        <v>-46.736901724416839</v>
      </c>
      <c r="AG17">
        <f t="shared" si="5"/>
        <v>-20.992671618976249</v>
      </c>
      <c r="AH17">
        <f t="shared" si="6"/>
        <v>-1195.7207108096038</v>
      </c>
      <c r="AI17">
        <f t="shared" si="7"/>
        <v>-328.71224966466025</v>
      </c>
      <c r="AJ17">
        <f t="shared" si="8"/>
        <v>169.3084911274691</v>
      </c>
      <c r="AK17">
        <f t="shared" si="32"/>
        <v>278.64170337275033</v>
      </c>
      <c r="AL17">
        <f t="shared" si="9"/>
        <v>119.23794483555918</v>
      </c>
      <c r="AN17">
        <f t="shared" si="10"/>
        <v>361.40574708217156</v>
      </c>
      <c r="AO17">
        <f t="shared" si="11"/>
        <v>-18.070287354108579</v>
      </c>
      <c r="AP17">
        <f t="shared" si="12"/>
        <v>-8.1165758638031296</v>
      </c>
      <c r="AQ17">
        <f t="shared" si="13"/>
        <v>-462.311707502432</v>
      </c>
      <c r="AR17">
        <f t="shared" si="14"/>
        <v>-127.09282363817213</v>
      </c>
      <c r="AS17">
        <f t="shared" si="15"/>
        <v>65.461187483156465</v>
      </c>
      <c r="AT17">
        <f t="shared" si="16"/>
        <v>107.7336208222243</v>
      </c>
      <c r="AU17">
        <f t="shared" si="17"/>
        <v>46.101984667208626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1113.1718385517254</v>
      </c>
      <c r="P18">
        <f t="shared" si="30"/>
        <v>55.658591927586272</v>
      </c>
      <c r="Q18" s="5">
        <f t="shared" si="31"/>
        <v>25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918.6053907511025</v>
      </c>
      <c r="AF18">
        <f t="shared" si="4"/>
        <v>-45.930269537555127</v>
      </c>
      <c r="AG18">
        <f t="shared" si="5"/>
        <v>-20.630359099504339</v>
      </c>
      <c r="AH18">
        <f t="shared" si="6"/>
        <v>-1523.8580328214859</v>
      </c>
      <c r="AI18">
        <f t="shared" si="7"/>
        <v>-671.81327070744283</v>
      </c>
      <c r="AJ18">
        <f t="shared" si="8"/>
        <v>277.04517145505997</v>
      </c>
      <c r="AK18">
        <f t="shared" si="32"/>
        <v>265.71728818530141</v>
      </c>
      <c r="AL18">
        <f t="shared" si="9"/>
        <v>-129.05081106708144</v>
      </c>
      <c r="AN18">
        <f t="shared" si="10"/>
        <v>327.17212643429752</v>
      </c>
      <c r="AO18">
        <f t="shared" si="11"/>
        <v>-16.358606321714877</v>
      </c>
      <c r="AP18">
        <f t="shared" si="12"/>
        <v>-7.3477453144152403</v>
      </c>
      <c r="AQ18">
        <f t="shared" si="13"/>
        <v>-542.73998171787093</v>
      </c>
      <c r="AR18">
        <f t="shared" si="14"/>
        <v>-239.27420691970354</v>
      </c>
      <c r="AS18">
        <f t="shared" si="15"/>
        <v>98.672900002462484</v>
      </c>
      <c r="AT18">
        <f t="shared" si="16"/>
        <v>94.638340990854644</v>
      </c>
      <c r="AU18">
        <f t="shared" si="17"/>
        <v>-45.962965926386424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1113.1718385517254</v>
      </c>
      <c r="P19">
        <f t="shared" si="30"/>
        <v>55.658591927586272</v>
      </c>
      <c r="Q19" s="5">
        <f t="shared" si="31"/>
        <v>25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901.08391152791592</v>
      </c>
      <c r="AF19">
        <f t="shared" si="4"/>
        <v>-45.054195576395799</v>
      </c>
      <c r="AG19">
        <f t="shared" si="5"/>
        <v>-20.236855630040392</v>
      </c>
      <c r="AH19">
        <f t="shared" si="6"/>
        <v>-1871.9987846890238</v>
      </c>
      <c r="AI19">
        <f t="shared" si="7"/>
        <v>-1036.205924367544</v>
      </c>
      <c r="AJ19">
        <f t="shared" si="8"/>
        <v>373.65183847891376</v>
      </c>
      <c r="AK19">
        <f t="shared" si="32"/>
        <v>245.15894781510534</v>
      </c>
      <c r="AL19">
        <f t="shared" si="9"/>
        <v>-417.39513807352489</v>
      </c>
      <c r="AN19">
        <f t="shared" si="10"/>
        <v>295.63422468812672</v>
      </c>
      <c r="AO19">
        <f t="shared" si="11"/>
        <v>-14.781711234406337</v>
      </c>
      <c r="AP19">
        <f t="shared" si="12"/>
        <v>-6.6394561569388282</v>
      </c>
      <c r="AQ19">
        <f t="shared" si="13"/>
        <v>-614.17910390858162</v>
      </c>
      <c r="AR19">
        <f t="shared" si="14"/>
        <v>-339.96604661179998</v>
      </c>
      <c r="AS19">
        <f t="shared" si="15"/>
        <v>122.5904382031402</v>
      </c>
      <c r="AT19">
        <f t="shared" si="16"/>
        <v>80.433547348303989</v>
      </c>
      <c r="AU19">
        <f t="shared" si="17"/>
        <v>-136.94206106035583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1113.1718385517254</v>
      </c>
      <c r="P20">
        <f t="shared" si="30"/>
        <v>55.658591927586272</v>
      </c>
      <c r="Q20" s="5">
        <f t="shared" si="31"/>
        <v>25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882.14222662368763</v>
      </c>
      <c r="AF20">
        <f t="shared" si="4"/>
        <v>-44.107111331184385</v>
      </c>
      <c r="AG20">
        <f t="shared" si="5"/>
        <v>-19.811456687841314</v>
      </c>
      <c r="AH20">
        <f t="shared" si="6"/>
        <v>-2230.3038589867515</v>
      </c>
      <c r="AI20">
        <f t="shared" si="7"/>
        <v>-1412.0802003820895</v>
      </c>
      <c r="AJ20">
        <f t="shared" si="8"/>
        <v>456.71399788808344</v>
      </c>
      <c r="AK20">
        <f t="shared" si="32"/>
        <v>217.74369707545017</v>
      </c>
      <c r="AL20">
        <f t="shared" si="9"/>
        <v>-737.62250541855587</v>
      </c>
      <c r="AN20">
        <f t="shared" si="10"/>
        <v>266.60620471361369</v>
      </c>
      <c r="AO20">
        <f t="shared" si="11"/>
        <v>-13.330310235680686</v>
      </c>
      <c r="AP20">
        <f t="shared" si="12"/>
        <v>-5.9875347965251597</v>
      </c>
      <c r="AQ20">
        <f t="shared" si="13"/>
        <v>-674.05553124738913</v>
      </c>
      <c r="AR20">
        <f t="shared" si="14"/>
        <v>-426.76717156598124</v>
      </c>
      <c r="AS20">
        <f t="shared" si="15"/>
        <v>138.03078680697371</v>
      </c>
      <c r="AT20">
        <f t="shared" si="16"/>
        <v>65.807778978888905</v>
      </c>
      <c r="AU20">
        <f t="shared" si="17"/>
        <v>-222.92860578011866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1113.1718385517254</v>
      </c>
      <c r="P21">
        <f t="shared" si="30"/>
        <v>55.658591927586272</v>
      </c>
      <c r="Q21" s="5">
        <f t="shared" si="31"/>
        <v>25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861.62095200574083</v>
      </c>
      <c r="AF21">
        <f t="shared" si="4"/>
        <v>-43.081047600287043</v>
      </c>
      <c r="AG21">
        <f t="shared" si="5"/>
        <v>-19.350582770912062</v>
      </c>
      <c r="AH21">
        <f t="shared" si="6"/>
        <v>-2627.5935005083934</v>
      </c>
      <c r="AI21">
        <f t="shared" si="7"/>
        <v>-1828.4041788738518</v>
      </c>
      <c r="AJ21">
        <f t="shared" si="8"/>
        <v>535.52874810152366</v>
      </c>
      <c r="AK21">
        <f t="shared" si="32"/>
        <v>184.40905246119087</v>
      </c>
      <c r="AL21">
        <f t="shared" si="9"/>
        <v>-1108.4663783111373</v>
      </c>
      <c r="AN21">
        <f t="shared" si="10"/>
        <v>239.8778011306143</v>
      </c>
      <c r="AO21">
        <f t="shared" si="11"/>
        <v>-11.993890056530715</v>
      </c>
      <c r="AP21">
        <f t="shared" si="12"/>
        <v>-5.3872590201954695</v>
      </c>
      <c r="AQ21">
        <f t="shared" si="13"/>
        <v>-731.52974019467376</v>
      </c>
      <c r="AR21">
        <f t="shared" si="14"/>
        <v>-509.03308814078571</v>
      </c>
      <c r="AS21">
        <f t="shared" si="15"/>
        <v>149.09277477269171</v>
      </c>
      <c r="AT21">
        <f t="shared" si="16"/>
        <v>51.340021281975311</v>
      </c>
      <c r="AU21">
        <f t="shared" si="17"/>
        <v>-308.60029208611866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1113.1718385517254</v>
      </c>
      <c r="P22">
        <f t="shared" si="30"/>
        <v>55.658591927586272</v>
      </c>
      <c r="Q22" s="5">
        <f t="shared" si="31"/>
        <v>25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839.37820712971268</v>
      </c>
      <c r="AF22">
        <f t="shared" si="4"/>
        <v>-41.968910356485637</v>
      </c>
      <c r="AG22">
        <f t="shared" si="5"/>
        <v>-18.851047476680968</v>
      </c>
      <c r="AH22">
        <f t="shared" si="6"/>
        <v>-3060.2946652197425</v>
      </c>
      <c r="AI22">
        <f t="shared" si="7"/>
        <v>-2281.7364159231965</v>
      </c>
      <c r="AJ22">
        <f t="shared" si="8"/>
        <v>608.48548967807403</v>
      </c>
      <c r="AK22">
        <f t="shared" si="32"/>
        <v>145.44289755982834</v>
      </c>
      <c r="AL22">
        <f t="shared" si="9"/>
        <v>-1527.8080286852942</v>
      </c>
      <c r="AN22">
        <f t="shared" si="10"/>
        <v>215.26511942521211</v>
      </c>
      <c r="AO22">
        <f t="shared" si="11"/>
        <v>-10.763255971260605</v>
      </c>
      <c r="AP22">
        <f t="shared" si="12"/>
        <v>-4.8344988610491484</v>
      </c>
      <c r="AQ22">
        <f t="shared" si="13"/>
        <v>-784.83655042412136</v>
      </c>
      <c r="AR22">
        <f t="shared" si="14"/>
        <v>-585.16918583121912</v>
      </c>
      <c r="AS22">
        <f t="shared" si="15"/>
        <v>156.05087252857101</v>
      </c>
      <c r="AT22">
        <f t="shared" si="16"/>
        <v>37.299970915169425</v>
      </c>
      <c r="AU22">
        <f t="shared" si="17"/>
        <v>-391.81834238747865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1113.1718385517254</v>
      </c>
      <c r="P23">
        <f t="shared" si="30"/>
        <v>55.658591927586272</v>
      </c>
      <c r="Q23" s="5">
        <f t="shared" si="31"/>
        <v>25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815.3384152775177</v>
      </c>
      <c r="AF23">
        <f t="shared" si="4"/>
        <v>-40.766920763875888</v>
      </c>
      <c r="AG23">
        <f t="shared" si="5"/>
        <v>-18.311153476948824</v>
      </c>
      <c r="AH23">
        <f t="shared" si="6"/>
        <v>-3513.8352496533325</v>
      </c>
      <c r="AI23">
        <f t="shared" si="7"/>
        <v>-2757.5749086166397</v>
      </c>
      <c r="AJ23">
        <f t="shared" si="8"/>
        <v>0</v>
      </c>
      <c r="AK23">
        <f t="shared" si="32"/>
        <v>101.25026712419216</v>
      </c>
      <c r="AL23">
        <f t="shared" si="9"/>
        <v>-2656.3246414924474</v>
      </c>
      <c r="AN23">
        <f t="shared" si="10"/>
        <v>192.6176353481342</v>
      </c>
      <c r="AO23">
        <f t="shared" si="11"/>
        <v>-9.6308817674067111</v>
      </c>
      <c r="AP23">
        <f t="shared" si="12"/>
        <v>-4.3258737931857922</v>
      </c>
      <c r="AQ23">
        <f t="shared" si="13"/>
        <v>-830.11743848813182</v>
      </c>
      <c r="AR23">
        <f t="shared" si="14"/>
        <v>-651.45655870059022</v>
      </c>
      <c r="AS23">
        <f t="shared" si="15"/>
        <v>0</v>
      </c>
      <c r="AT23">
        <f t="shared" si="16"/>
        <v>23.919622412480965</v>
      </c>
      <c r="AU23">
        <f t="shared" si="17"/>
        <v>-627.53693628810925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11065.141612331196</v>
      </c>
      <c r="AO25" s="6">
        <f t="shared" si="33"/>
        <v>-1388.1359595303541</v>
      </c>
      <c r="AP25" s="6">
        <f t="shared" si="33"/>
        <v>-423.5047956910077</v>
      </c>
      <c r="AQ25" s="6">
        <f t="shared" si="33"/>
        <v>-8762.5832223977777</v>
      </c>
      <c r="AR25" s="6">
        <f t="shared" si="33"/>
        <v>490.91763471205718</v>
      </c>
      <c r="AS25" s="6">
        <f t="shared" si="33"/>
        <v>-1658.9737566471292</v>
      </c>
      <c r="AT25" s="6">
        <f t="shared" si="33"/>
        <v>1168.056121935073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4343.3553954587533</v>
      </c>
      <c r="K3">
        <v>1</v>
      </c>
      <c r="L3" s="2">
        <v>0</v>
      </c>
      <c r="O3">
        <f>$C$3</f>
        <v>4343.3553954587533</v>
      </c>
      <c r="P3">
        <f>O3*B5</f>
        <v>3474.6843163670028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4343.3553954587533</v>
      </c>
      <c r="AF3">
        <f t="shared" ref="AF3:AF23" si="4">-$Z3*P3</f>
        <v>-3474.6843163670028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668.67107909175047</v>
      </c>
      <c r="AJ3">
        <f t="shared" ref="AJ3:AJ23" si="8">AB3-AC3</f>
        <v>0</v>
      </c>
      <c r="AL3">
        <f t="shared" ref="AL3:AL23" si="9">SUM(AI3:AK3)</f>
        <v>668.67107909175047</v>
      </c>
      <c r="AN3">
        <f t="shared" ref="AN3:AN23" si="10">AE3*$K3</f>
        <v>4343.3553954587533</v>
      </c>
      <c r="AO3">
        <f t="shared" ref="AO3:AO23" si="11">AF3*$K3</f>
        <v>-3474.6843163670028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668.67107909175047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668.67107909175047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4343.3553954587533</v>
      </c>
      <c r="P5">
        <f t="shared" ref="P5:P23" si="30">O5*$C$5</f>
        <v>217.16776977293767</v>
      </c>
      <c r="Q5" s="5">
        <f t="shared" ref="Q5:Q23" si="31">$C$8</f>
        <v>25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4234.587624932873</v>
      </c>
      <c r="AF5">
        <f t="shared" si="4"/>
        <v>-211.72938124664367</v>
      </c>
      <c r="AG5">
        <f t="shared" si="5"/>
        <v>-24.373941569232375</v>
      </c>
      <c r="AH5">
        <f t="shared" si="6"/>
        <v>-661.36332017625</v>
      </c>
      <c r="AI5">
        <f t="shared" si="7"/>
        <v>3337.1209819407468</v>
      </c>
      <c r="AJ5">
        <f t="shared" si="8"/>
        <v>-2806.976245037331</v>
      </c>
      <c r="AK5">
        <f>H5*SUM(AB5, AE5:AF5)</f>
        <v>365.8192803062359</v>
      </c>
      <c r="AL5">
        <f t="shared" si="9"/>
        <v>895.96401720965173</v>
      </c>
      <c r="AN5">
        <f t="shared" si="10"/>
        <v>3828.8530289691039</v>
      </c>
      <c r="AO5">
        <f t="shared" si="11"/>
        <v>-191.44265144845522</v>
      </c>
      <c r="AP5">
        <f t="shared" si="12"/>
        <v>-22.038566271668714</v>
      </c>
      <c r="AQ5">
        <f t="shared" si="13"/>
        <v>-597.99517119356801</v>
      </c>
      <c r="AR5">
        <f t="shared" si="14"/>
        <v>3017.3766400554118</v>
      </c>
      <c r="AS5">
        <f t="shared" si="15"/>
        <v>-2538.0274184846694</v>
      </c>
      <c r="AT5">
        <f t="shared" si="16"/>
        <v>330.7685147920472</v>
      </c>
      <c r="AU5">
        <f t="shared" si="17"/>
        <v>810.11773636278986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4343.3553954587533</v>
      </c>
      <c r="P6">
        <f t="shared" si="30"/>
        <v>217.16776977293767</v>
      </c>
      <c r="Q6" s="5">
        <f t="shared" si="31"/>
        <v>25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4175.1170763283162</v>
      </c>
      <c r="AF6">
        <f t="shared" si="4"/>
        <v>-208.75585381641579</v>
      </c>
      <c r="AG6">
        <f t="shared" si="5"/>
        <v>-24.031633933834076</v>
      </c>
      <c r="AH6">
        <f t="shared" si="6"/>
        <v>-985.6821970597573</v>
      </c>
      <c r="AI6">
        <f t="shared" si="7"/>
        <v>2956.6473915183087</v>
      </c>
      <c r="AJ6">
        <f t="shared" si="8"/>
        <v>-2350.9137862182433</v>
      </c>
      <c r="AK6">
        <f>H6*SUM(AB6, AE6:AF6)</f>
        <v>536.00640878135823</v>
      </c>
      <c r="AL6">
        <f t="shared" si="9"/>
        <v>1141.7400140814236</v>
      </c>
      <c r="AN6">
        <f t="shared" si="10"/>
        <v>3579.2932748935837</v>
      </c>
      <c r="AO6">
        <f t="shared" si="11"/>
        <v>-178.96466374467917</v>
      </c>
      <c r="AP6">
        <f t="shared" si="12"/>
        <v>-20.602120647529535</v>
      </c>
      <c r="AQ6">
        <f t="shared" si="13"/>
        <v>-845.01718026574656</v>
      </c>
      <c r="AR6">
        <f t="shared" si="14"/>
        <v>2534.7093102356284</v>
      </c>
      <c r="AS6">
        <f t="shared" si="15"/>
        <v>-2015.41890946578</v>
      </c>
      <c r="AT6">
        <f t="shared" si="16"/>
        <v>459.51385294760792</v>
      </c>
      <c r="AU6">
        <f t="shared" si="17"/>
        <v>978.80425371745616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4343.3553954587533</v>
      </c>
      <c r="P7">
        <f t="shared" si="30"/>
        <v>217.16776977293767</v>
      </c>
      <c r="Q7" s="5">
        <f t="shared" si="31"/>
        <v>25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4109.9560241180607</v>
      </c>
      <c r="AF7">
        <f t="shared" si="4"/>
        <v>-205.49780120590302</v>
      </c>
      <c r="AG7">
        <f t="shared" si="5"/>
        <v>-23.656572223028729</v>
      </c>
      <c r="AH7">
        <f t="shared" si="6"/>
        <v>-1347.4537146700766</v>
      </c>
      <c r="AI7">
        <f t="shared" si="7"/>
        <v>2533.3479360190522</v>
      </c>
      <c r="AJ7">
        <f t="shared" si="8"/>
        <v>-1899.5947792565712</v>
      </c>
      <c r="AK7">
        <f>H7*SUM(AB7, AE7:AF7)</f>
        <v>745.83151620730121</v>
      </c>
      <c r="AL7">
        <f t="shared" si="9"/>
        <v>1379.5846729697823</v>
      </c>
      <c r="AN7">
        <f t="shared" si="10"/>
        <v>3318.6693460980687</v>
      </c>
      <c r="AO7">
        <f t="shared" si="11"/>
        <v>-165.93346730490342</v>
      </c>
      <c r="AP7">
        <f t="shared" si="12"/>
        <v>-19.101990534598794</v>
      </c>
      <c r="AQ7">
        <f t="shared" si="13"/>
        <v>-1088.0294854544418</v>
      </c>
      <c r="AR7">
        <f t="shared" si="14"/>
        <v>2045.6044028041247</v>
      </c>
      <c r="AS7">
        <f t="shared" si="15"/>
        <v>-1533.8672547669141</v>
      </c>
      <c r="AT7">
        <f t="shared" si="16"/>
        <v>602.23714698313643</v>
      </c>
      <c r="AU7">
        <f t="shared" si="17"/>
        <v>1113.9742950203472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4343.3553954587533</v>
      </c>
      <c r="P8">
        <f t="shared" si="30"/>
        <v>217.16776977293767</v>
      </c>
      <c r="Q8" s="5">
        <f t="shared" si="31"/>
        <v>25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4039.0222930978071</v>
      </c>
      <c r="AF8">
        <f t="shared" si="4"/>
        <v>-201.95111465489035</v>
      </c>
      <c r="AG8">
        <f t="shared" si="5"/>
        <v>-23.248283443031479</v>
      </c>
      <c r="AH8">
        <f t="shared" si="6"/>
        <v>-1717.2305776696555</v>
      </c>
      <c r="AI8">
        <f t="shared" si="7"/>
        <v>2096.5923173302299</v>
      </c>
      <c r="AJ8">
        <f t="shared" si="8"/>
        <v>-1474.3029730878043</v>
      </c>
      <c r="AK8">
        <f t="shared" ref="AK8:AK23" si="32">H8*SUM(AB8:AB8, AE8:AF8)</f>
        <v>975.80873929338622</v>
      </c>
      <c r="AL8">
        <f t="shared" si="9"/>
        <v>1598.0980835358118</v>
      </c>
      <c r="AN8">
        <f t="shared" si="10"/>
        <v>3047.7454741180845</v>
      </c>
      <c r="AO8">
        <f t="shared" si="11"/>
        <v>-152.38727370590422</v>
      </c>
      <c r="AP8">
        <f t="shared" si="12"/>
        <v>-17.54257478736768</v>
      </c>
      <c r="AQ8">
        <f t="shared" si="13"/>
        <v>-1295.7793597855589</v>
      </c>
      <c r="AR8">
        <f t="shared" si="14"/>
        <v>1582.0362658392539</v>
      </c>
      <c r="AS8">
        <f t="shared" si="15"/>
        <v>-1112.4722488869868</v>
      </c>
      <c r="AT8">
        <f t="shared" si="16"/>
        <v>736.32093436783475</v>
      </c>
      <c r="AU8">
        <f t="shared" si="17"/>
        <v>1205.8849513201019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4343.3553954587533</v>
      </c>
      <c r="P9">
        <f t="shared" si="30"/>
        <v>217.16776977293767</v>
      </c>
      <c r="Q9" s="5">
        <f t="shared" si="31"/>
        <v>25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3961.9819818792594</v>
      </c>
      <c r="AF9">
        <f t="shared" si="4"/>
        <v>-198.09909909396299</v>
      </c>
      <c r="AG9">
        <f t="shared" si="5"/>
        <v>-22.804845684639098</v>
      </c>
      <c r="AH9">
        <f t="shared" si="6"/>
        <v>-2109.5492396206769</v>
      </c>
      <c r="AI9">
        <f t="shared" si="7"/>
        <v>1631.5287974799803</v>
      </c>
      <c r="AJ9">
        <f t="shared" si="8"/>
        <v>-1060.9793719245754</v>
      </c>
      <c r="AK9">
        <f t="shared" si="32"/>
        <v>1124.5873446291469</v>
      </c>
      <c r="AL9">
        <f t="shared" si="9"/>
        <v>1695.1367701845518</v>
      </c>
      <c r="AN9">
        <f t="shared" si="10"/>
        <v>2785.180526313356</v>
      </c>
      <c r="AO9">
        <f t="shared" si="11"/>
        <v>-139.25902631566782</v>
      </c>
      <c r="AP9">
        <f t="shared" si="12"/>
        <v>-16.031272327066734</v>
      </c>
      <c r="AQ9">
        <f t="shared" si="13"/>
        <v>-1482.963700582955</v>
      </c>
      <c r="AR9">
        <f t="shared" si="14"/>
        <v>1146.9265270876663</v>
      </c>
      <c r="AS9">
        <f t="shared" si="15"/>
        <v>-745.84364568535193</v>
      </c>
      <c r="AT9">
        <f t="shared" si="16"/>
        <v>790.55856051972307</v>
      </c>
      <c r="AU9">
        <f t="shared" si="17"/>
        <v>1191.6414419220375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4343.3553954587533</v>
      </c>
      <c r="P10">
        <f t="shared" si="30"/>
        <v>217.16776977293767</v>
      </c>
      <c r="Q10" s="5">
        <f t="shared" si="31"/>
        <v>25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3878.6971586381756</v>
      </c>
      <c r="AF10">
        <f t="shared" si="4"/>
        <v>-193.93485793190877</v>
      </c>
      <c r="AG10">
        <f t="shared" si="5"/>
        <v>-22.325465023502296</v>
      </c>
      <c r="AH10">
        <f t="shared" si="6"/>
        <v>-2513.3220429040748</v>
      </c>
      <c r="AI10">
        <f t="shared" si="7"/>
        <v>1149.1147927786897</v>
      </c>
      <c r="AJ10">
        <f t="shared" si="8"/>
        <v>-648.97094042187564</v>
      </c>
      <c r="AK10">
        <f t="shared" si="32"/>
        <v>885.26442565867671</v>
      </c>
      <c r="AL10">
        <f t="shared" si="9"/>
        <v>1385.4082780154909</v>
      </c>
      <c r="AN10">
        <f t="shared" si="10"/>
        <v>2586.202453257823</v>
      </c>
      <c r="AO10">
        <f t="shared" si="11"/>
        <v>-129.31012266289116</v>
      </c>
      <c r="AP10">
        <f t="shared" si="12"/>
        <v>-14.885970740282142</v>
      </c>
      <c r="AQ10">
        <f t="shared" si="13"/>
        <v>-1675.8100380973392</v>
      </c>
      <c r="AR10">
        <f t="shared" si="14"/>
        <v>766.19632175731067</v>
      </c>
      <c r="AS10">
        <f t="shared" si="15"/>
        <v>-432.714947717489</v>
      </c>
      <c r="AT10">
        <f t="shared" si="16"/>
        <v>590.26857106425643</v>
      </c>
      <c r="AU10">
        <f t="shared" si="17"/>
        <v>923.74994510407817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-2.5011104298755527E-12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4343.3553954587533</v>
      </c>
      <c r="P11">
        <f t="shared" si="30"/>
        <v>217.16776977293767</v>
      </c>
      <c r="Q11" s="5">
        <f t="shared" si="31"/>
        <v>25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3788.4670266367757</v>
      </c>
      <c r="AF11">
        <f t="shared" si="4"/>
        <v>-189.4233513318388</v>
      </c>
      <c r="AG11">
        <f t="shared" si="5"/>
        <v>-21.806107730660564</v>
      </c>
      <c r="AH11">
        <f t="shared" si="6"/>
        <v>-2961.0264260671097</v>
      </c>
      <c r="AI11">
        <f t="shared" si="7"/>
        <v>616.21114150716676</v>
      </c>
      <c r="AJ11">
        <f t="shared" si="8"/>
        <v>-280.70900253977925</v>
      </c>
      <c r="AK11">
        <f t="shared" si="32"/>
        <v>865.24963264250812</v>
      </c>
      <c r="AL11">
        <f t="shared" si="9"/>
        <v>1200.7517716098955</v>
      </c>
      <c r="AN11">
        <f t="shared" si="10"/>
        <v>2402.777157412429</v>
      </c>
      <c r="AO11">
        <f t="shared" si="11"/>
        <v>-120.13885787062146</v>
      </c>
      <c r="AP11">
        <f t="shared" si="12"/>
        <v>-13.830189672739428</v>
      </c>
      <c r="AQ11">
        <f t="shared" si="13"/>
        <v>-1877.9856361491684</v>
      </c>
      <c r="AR11">
        <f t="shared" si="14"/>
        <v>390.82247371989979</v>
      </c>
      <c r="AS11">
        <f t="shared" si="15"/>
        <v>-178.03538329364372</v>
      </c>
      <c r="AT11">
        <f t="shared" si="16"/>
        <v>548.77132047221619</v>
      </c>
      <c r="AU11">
        <f t="shared" si="17"/>
        <v>761.55841089847218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4343.3553954587533</v>
      </c>
      <c r="P12">
        <f t="shared" si="30"/>
        <v>217.16776977293767</v>
      </c>
      <c r="Q12" s="5">
        <f t="shared" si="31"/>
        <v>25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3690.6677503441474</v>
      </c>
      <c r="AF12">
        <f t="shared" si="4"/>
        <v>-184.53338751720739</v>
      </c>
      <c r="AG12">
        <f t="shared" si="5"/>
        <v>-21.243183059593562</v>
      </c>
      <c r="AH12">
        <f t="shared" si="6"/>
        <v>-3448.6359376039682</v>
      </c>
      <c r="AI12">
        <f t="shared" si="7"/>
        <v>36.255242163378171</v>
      </c>
      <c r="AJ12">
        <f t="shared" si="8"/>
        <v>38.563584690362404</v>
      </c>
      <c r="AK12">
        <f t="shared" si="32"/>
        <v>1193.7984984792872</v>
      </c>
      <c r="AL12">
        <f t="shared" si="9"/>
        <v>1268.6173253330278</v>
      </c>
      <c r="AN12">
        <f t="shared" si="10"/>
        <v>2187.6163225175956</v>
      </c>
      <c r="AO12">
        <f t="shared" si="11"/>
        <v>-109.38081612587979</v>
      </c>
      <c r="AP12">
        <f t="shared" si="12"/>
        <v>-12.591741426483795</v>
      </c>
      <c r="AQ12">
        <f t="shared" si="13"/>
        <v>-2044.1537352745238</v>
      </c>
      <c r="AR12">
        <f t="shared" si="14"/>
        <v>21.490029690707999</v>
      </c>
      <c r="AS12">
        <f t="shared" si="15"/>
        <v>22.858282844767004</v>
      </c>
      <c r="AT12">
        <f t="shared" si="16"/>
        <v>707.61533081019331</v>
      </c>
      <c r="AU12">
        <f t="shared" si="17"/>
        <v>751.96364334566829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4343.3553954587533</v>
      </c>
      <c r="P13">
        <f t="shared" si="30"/>
        <v>217.16776977293767</v>
      </c>
      <c r="Q13" s="5">
        <f t="shared" si="31"/>
        <v>25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3584.9670259742911</v>
      </c>
      <c r="AF13">
        <f t="shared" si="4"/>
        <v>-179.24835129871457</v>
      </c>
      <c r="AG13">
        <f t="shared" si="5"/>
        <v>-20.634778296766804</v>
      </c>
      <c r="AH13">
        <f t="shared" si="6"/>
        <v>-3959.7293223082402</v>
      </c>
      <c r="AI13">
        <f t="shared" si="7"/>
        <v>-574.64542592943053</v>
      </c>
      <c r="AJ13">
        <f t="shared" si="8"/>
        <v>300.1933986964923</v>
      </c>
      <c r="AK13">
        <f t="shared" si="32"/>
        <v>1757.4981105802867</v>
      </c>
      <c r="AL13">
        <f t="shared" si="9"/>
        <v>1483.0460833473485</v>
      </c>
      <c r="AN13">
        <f t="shared" si="10"/>
        <v>1924.9596802615195</v>
      </c>
      <c r="AO13">
        <f t="shared" si="11"/>
        <v>-96.247984013075978</v>
      </c>
      <c r="AP13">
        <f t="shared" si="12"/>
        <v>-11.07991118038708</v>
      </c>
      <c r="AQ13">
        <f t="shared" si="13"/>
        <v>-2126.1895116374485</v>
      </c>
      <c r="AR13">
        <f t="shared" si="14"/>
        <v>-308.55772656939189</v>
      </c>
      <c r="AS13">
        <f t="shared" si="15"/>
        <v>161.18981976253264</v>
      </c>
      <c r="AT13">
        <f t="shared" si="16"/>
        <v>943.69431475688975</v>
      </c>
      <c r="AU13">
        <f t="shared" si="17"/>
        <v>796.32640795003044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4343.3553954587533</v>
      </c>
      <c r="P14">
        <f t="shared" si="30"/>
        <v>217.16776977293767</v>
      </c>
      <c r="Q14" s="5">
        <f t="shared" si="31"/>
        <v>25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3470.792996131062</v>
      </c>
      <c r="AF14">
        <f t="shared" si="4"/>
        <v>-173.53964980655311</v>
      </c>
      <c r="AG14">
        <f t="shared" si="5"/>
        <v>-19.977601877571374</v>
      </c>
      <c r="AH14">
        <f t="shared" si="6"/>
        <v>-4508.2863622776113</v>
      </c>
      <c r="AI14">
        <f t="shared" si="7"/>
        <v>-1231.0106178306737</v>
      </c>
      <c r="AJ14">
        <f t="shared" si="8"/>
        <v>623.16688474055627</v>
      </c>
      <c r="AK14">
        <f t="shared" si="32"/>
        <v>1412.4720094190825</v>
      </c>
      <c r="AL14">
        <f t="shared" si="9"/>
        <v>804.62827632896506</v>
      </c>
      <c r="AN14">
        <f t="shared" si="10"/>
        <v>1716.7511670040171</v>
      </c>
      <c r="AO14">
        <f t="shared" si="11"/>
        <v>-85.837558350200865</v>
      </c>
      <c r="AP14">
        <f t="shared" si="12"/>
        <v>-9.88147993138546</v>
      </c>
      <c r="AQ14">
        <f t="shared" si="13"/>
        <v>-2229.9243666377752</v>
      </c>
      <c r="AR14">
        <f t="shared" si="14"/>
        <v>-608.89223791534425</v>
      </c>
      <c r="AS14">
        <f t="shared" si="15"/>
        <v>308.23574837483909</v>
      </c>
      <c r="AT14">
        <f t="shared" si="16"/>
        <v>698.64811103218926</v>
      </c>
      <c r="AU14">
        <f t="shared" si="17"/>
        <v>397.99162149168399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4343.3553954587533</v>
      </c>
      <c r="P15">
        <f t="shared" si="30"/>
        <v>217.16776977293767</v>
      </c>
      <c r="Q15" s="5">
        <f t="shared" si="31"/>
        <v>25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3347.6353774563472</v>
      </c>
      <c r="AF15">
        <f t="shared" si="4"/>
        <v>-167.38176887281739</v>
      </c>
      <c r="AG15">
        <f t="shared" si="5"/>
        <v>-19.268716652547631</v>
      </c>
      <c r="AH15">
        <f t="shared" si="6"/>
        <v>-5091.0920624802893</v>
      </c>
      <c r="AI15">
        <f t="shared" si="7"/>
        <v>-1930.1071705493068</v>
      </c>
      <c r="AJ15">
        <f t="shared" si="8"/>
        <v>886.73312278390222</v>
      </c>
      <c r="AK15">
        <f t="shared" si="32"/>
        <v>1349.1359515333374</v>
      </c>
      <c r="AL15">
        <f t="shared" si="9"/>
        <v>305.76190376793284</v>
      </c>
      <c r="AN15">
        <f t="shared" si="10"/>
        <v>1525.3129402931606</v>
      </c>
      <c r="AO15">
        <f t="shared" si="11"/>
        <v>-76.265647014658043</v>
      </c>
      <c r="AP15">
        <f t="shared" si="12"/>
        <v>-8.7795770862313596</v>
      </c>
      <c r="AQ15">
        <f t="shared" si="13"/>
        <v>-2319.6996469267488</v>
      </c>
      <c r="AR15">
        <f t="shared" si="14"/>
        <v>-879.43193073447731</v>
      </c>
      <c r="AS15">
        <f t="shared" si="15"/>
        <v>404.03011507082425</v>
      </c>
      <c r="AT15">
        <f t="shared" si="16"/>
        <v>614.71883674862977</v>
      </c>
      <c r="AU15">
        <f t="shared" si="17"/>
        <v>139.31702108497677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4343.3553954587533</v>
      </c>
      <c r="P16">
        <f t="shared" si="30"/>
        <v>217.16776977293767</v>
      </c>
      <c r="Q16" s="5">
        <f t="shared" si="31"/>
        <v>25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3216.1569980067493</v>
      </c>
      <c r="AF16">
        <f t="shared" si="4"/>
        <v>-160.80784990033749</v>
      </c>
      <c r="AG16">
        <f t="shared" si="5"/>
        <v>-18.511937806018825</v>
      </c>
      <c r="AH16">
        <f t="shared" si="6"/>
        <v>-5640.9168000333193</v>
      </c>
      <c r="AI16">
        <f t="shared" si="7"/>
        <v>-2604.0795897329263</v>
      </c>
      <c r="AJ16">
        <f t="shared" si="8"/>
        <v>1094.449968213994</v>
      </c>
      <c r="AK16">
        <f t="shared" si="32"/>
        <v>1262.5701235336921</v>
      </c>
      <c r="AL16">
        <f t="shared" si="9"/>
        <v>-247.05949798524011</v>
      </c>
      <c r="AN16">
        <f t="shared" si="10"/>
        <v>1349.8956995524443</v>
      </c>
      <c r="AO16">
        <f t="shared" si="11"/>
        <v>-67.494784977622217</v>
      </c>
      <c r="AP16">
        <f t="shared" si="12"/>
        <v>-7.7698897318179609</v>
      </c>
      <c r="AQ16">
        <f t="shared" si="13"/>
        <v>-2367.6236373464913</v>
      </c>
      <c r="AR16">
        <f t="shared" si="14"/>
        <v>-1092.9926125034874</v>
      </c>
      <c r="AS16">
        <f t="shared" si="15"/>
        <v>459.36604039635233</v>
      </c>
      <c r="AT16">
        <f t="shared" si="16"/>
        <v>529.92996958724734</v>
      </c>
      <c r="AU16">
        <f t="shared" si="17"/>
        <v>-103.69660251988778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4343.3553954587533</v>
      </c>
      <c r="P17">
        <f t="shared" si="30"/>
        <v>217.16776977293767</v>
      </c>
      <c r="Q17" s="5">
        <f t="shared" si="31"/>
        <v>25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3076.7976991261189</v>
      </c>
      <c r="AF17">
        <f t="shared" si="4"/>
        <v>-153.83988495630595</v>
      </c>
      <c r="AG17">
        <f t="shared" si="5"/>
        <v>-17.709797028946223</v>
      </c>
      <c r="AH17">
        <f t="shared" si="6"/>
        <v>-6170.2139901241344</v>
      </c>
      <c r="AI17">
        <f t="shared" si="7"/>
        <v>-3264.9659729832674</v>
      </c>
      <c r="AJ17">
        <f t="shared" si="8"/>
        <v>1258.8890382333047</v>
      </c>
      <c r="AK17">
        <f t="shared" si="32"/>
        <v>1157.5893133086659</v>
      </c>
      <c r="AL17">
        <f t="shared" si="9"/>
        <v>-848.48762144129682</v>
      </c>
      <c r="AN17">
        <f t="shared" si="10"/>
        <v>1189.6085641599686</v>
      </c>
      <c r="AO17">
        <f t="shared" si="11"/>
        <v>-59.480428207998436</v>
      </c>
      <c r="AP17">
        <f t="shared" si="12"/>
        <v>-6.8472900318252687</v>
      </c>
      <c r="AQ17">
        <f t="shared" si="13"/>
        <v>-2385.6425163851659</v>
      </c>
      <c r="AR17">
        <f t="shared" si="14"/>
        <v>-1262.3616704650208</v>
      </c>
      <c r="AS17">
        <f t="shared" si="15"/>
        <v>486.73501726642417</v>
      </c>
      <c r="AT17">
        <f t="shared" si="16"/>
        <v>447.56863972017658</v>
      </c>
      <c r="AU17">
        <f t="shared" si="17"/>
        <v>-328.05801347842009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4343.3553954587533</v>
      </c>
      <c r="P18">
        <f t="shared" si="30"/>
        <v>217.16776977293767</v>
      </c>
      <c r="Q18" s="5">
        <f t="shared" si="31"/>
        <v>25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2929.7236923101914</v>
      </c>
      <c r="AF18">
        <f t="shared" si="4"/>
        <v>-146.48618461550959</v>
      </c>
      <c r="AG18">
        <f t="shared" si="5"/>
        <v>-16.863251021165564</v>
      </c>
      <c r="AH18">
        <f t="shared" si="6"/>
        <v>-6694.4803749119619</v>
      </c>
      <c r="AI18">
        <f t="shared" si="7"/>
        <v>-3928.1061182384456</v>
      </c>
      <c r="AJ18">
        <f t="shared" si="8"/>
        <v>1391.3556765019366</v>
      </c>
      <c r="AK18">
        <f t="shared" si="32"/>
        <v>1037.9103116819649</v>
      </c>
      <c r="AL18">
        <f t="shared" si="9"/>
        <v>-1498.840130054544</v>
      </c>
      <c r="AN18">
        <f t="shared" si="10"/>
        <v>1043.4555903208066</v>
      </c>
      <c r="AO18">
        <f t="shared" si="11"/>
        <v>-52.172779516040336</v>
      </c>
      <c r="AP18">
        <f t="shared" si="12"/>
        <v>-6.0060454148640696</v>
      </c>
      <c r="AQ18">
        <f t="shared" si="13"/>
        <v>-2384.3180125927115</v>
      </c>
      <c r="AR18">
        <f t="shared" si="14"/>
        <v>-1399.0412472028092</v>
      </c>
      <c r="AS18">
        <f t="shared" si="15"/>
        <v>495.54770730809889</v>
      </c>
      <c r="AT18">
        <f t="shared" si="16"/>
        <v>369.66397883145169</v>
      </c>
      <c r="AU18">
        <f t="shared" si="17"/>
        <v>-533.82956106325867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4343.3553954587533</v>
      </c>
      <c r="P19">
        <f t="shared" si="30"/>
        <v>217.16776977293767</v>
      </c>
      <c r="Q19" s="5">
        <f t="shared" si="31"/>
        <v>25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2774.0147375112897</v>
      </c>
      <c r="AF19">
        <f t="shared" si="4"/>
        <v>-138.7007368755645</v>
      </c>
      <c r="AG19">
        <f t="shared" si="5"/>
        <v>-15.967002955892658</v>
      </c>
      <c r="AH19">
        <f t="shared" si="6"/>
        <v>-7276.1555506125178</v>
      </c>
      <c r="AI19">
        <f t="shared" si="7"/>
        <v>-4656.8085529326854</v>
      </c>
      <c r="AJ19">
        <f t="shared" si="8"/>
        <v>1516.2455964537048</v>
      </c>
      <c r="AK19">
        <f t="shared" si="32"/>
        <v>906.19419194465934</v>
      </c>
      <c r="AL19">
        <f t="shared" si="9"/>
        <v>-2234.3687645343211</v>
      </c>
      <c r="AN19">
        <f t="shared" si="10"/>
        <v>910.11911954681557</v>
      </c>
      <c r="AO19">
        <f t="shared" si="11"/>
        <v>-45.505955977340783</v>
      </c>
      <c r="AP19">
        <f t="shared" si="12"/>
        <v>-5.2385715459665203</v>
      </c>
      <c r="AQ19">
        <f t="shared" si="13"/>
        <v>-2387.2145284095445</v>
      </c>
      <c r="AR19">
        <f t="shared" si="14"/>
        <v>-1527.8399363860362</v>
      </c>
      <c r="AS19">
        <f t="shared" si="15"/>
        <v>497.46098627407378</v>
      </c>
      <c r="AT19">
        <f t="shared" si="16"/>
        <v>297.31084300259772</v>
      </c>
      <c r="AU19">
        <f t="shared" si="17"/>
        <v>-733.06810710936475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4343.3553954587533</v>
      </c>
      <c r="P20">
        <f t="shared" si="30"/>
        <v>217.16776977293767</v>
      </c>
      <c r="Q20" s="5">
        <f t="shared" si="31"/>
        <v>25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2610.7667442234879</v>
      </c>
      <c r="AF20">
        <f t="shared" si="4"/>
        <v>-130.53833721117442</v>
      </c>
      <c r="AG20">
        <f t="shared" si="5"/>
        <v>-15.027360798941332</v>
      </c>
      <c r="AH20">
        <f t="shared" si="6"/>
        <v>-7799.721273924004</v>
      </c>
      <c r="AI20">
        <f t="shared" si="7"/>
        <v>-5334.5202277106318</v>
      </c>
      <c r="AJ20">
        <f t="shared" si="8"/>
        <v>1597.6041520389599</v>
      </c>
      <c r="AK20">
        <f t="shared" si="32"/>
        <v>763.17838200976041</v>
      </c>
      <c r="AL20">
        <f t="shared" si="9"/>
        <v>-2973.7376936619116</v>
      </c>
      <c r="AN20">
        <f t="shared" si="10"/>
        <v>789.04125895207596</v>
      </c>
      <c r="AO20">
        <f t="shared" si="11"/>
        <v>-39.452062947603807</v>
      </c>
      <c r="AP20">
        <f t="shared" si="12"/>
        <v>-4.5416572391075078</v>
      </c>
      <c r="AQ20">
        <f t="shared" si="13"/>
        <v>-2357.2775726016612</v>
      </c>
      <c r="AR20">
        <f t="shared" si="14"/>
        <v>-1612.2300338362966</v>
      </c>
      <c r="AS20">
        <f t="shared" si="15"/>
        <v>482.83730985198133</v>
      </c>
      <c r="AT20">
        <f t="shared" si="16"/>
        <v>230.65225289787196</v>
      </c>
      <c r="AU20">
        <f t="shared" si="17"/>
        <v>-898.74047108644334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4343.3553954587533</v>
      </c>
      <c r="P21">
        <f t="shared" si="30"/>
        <v>217.16776977293767</v>
      </c>
      <c r="Q21" s="5">
        <f t="shared" si="31"/>
        <v>25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2442.299187752235</v>
      </c>
      <c r="AF21">
        <f t="shared" si="4"/>
        <v>-122.11495938761176</v>
      </c>
      <c r="AG21">
        <f t="shared" si="5"/>
        <v>-14.057675261307248</v>
      </c>
      <c r="AH21">
        <f t="shared" si="6"/>
        <v>-8194.11929644673</v>
      </c>
      <c r="AI21">
        <f t="shared" si="7"/>
        <v>-5887.9927433434141</v>
      </c>
      <c r="AJ21">
        <f t="shared" si="8"/>
        <v>1622.6567240293452</v>
      </c>
      <c r="AK21">
        <f t="shared" si="32"/>
        <v>612.77641435290366</v>
      </c>
      <c r="AL21">
        <f t="shared" si="9"/>
        <v>-3652.559604961165</v>
      </c>
      <c r="AN21">
        <f t="shared" si="10"/>
        <v>679.94325984912678</v>
      </c>
      <c r="AO21">
        <f t="shared" si="11"/>
        <v>-33.997162992456346</v>
      </c>
      <c r="AP21">
        <f t="shared" si="12"/>
        <v>-3.9136980395390251</v>
      </c>
      <c r="AQ21">
        <f t="shared" si="13"/>
        <v>-2281.2668545930178</v>
      </c>
      <c r="AR21">
        <f t="shared" si="14"/>
        <v>-1639.2344557758863</v>
      </c>
      <c r="AS21">
        <f t="shared" si="15"/>
        <v>451.75239302603671</v>
      </c>
      <c r="AT21">
        <f t="shared" si="16"/>
        <v>170.5987517103662</v>
      </c>
      <c r="AU21">
        <f t="shared" si="17"/>
        <v>-1016.8833110394833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4343.3553954587533</v>
      </c>
      <c r="P22">
        <f t="shared" si="30"/>
        <v>217.16776977293767</v>
      </c>
      <c r="Q22" s="5">
        <f t="shared" si="31"/>
        <v>25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2269.4454627390705</v>
      </c>
      <c r="AF22">
        <f t="shared" si="4"/>
        <v>-113.47227313695355</v>
      </c>
      <c r="AG22">
        <f t="shared" si="5"/>
        <v>-13.062743294688229</v>
      </c>
      <c r="AH22">
        <f t="shared" si="6"/>
        <v>-8543.5521400594807</v>
      </c>
      <c r="AI22">
        <f t="shared" si="7"/>
        <v>-6400.6416937520517</v>
      </c>
      <c r="AJ22">
        <f t="shared" si="8"/>
        <v>1623.5145107834439</v>
      </c>
      <c r="AK22">
        <f t="shared" si="32"/>
        <v>459.87413989080494</v>
      </c>
      <c r="AL22">
        <f t="shared" si="9"/>
        <v>-4317.2530430778024</v>
      </c>
      <c r="AN22">
        <f t="shared" si="10"/>
        <v>582.01707456295298</v>
      </c>
      <c r="AO22">
        <f t="shared" si="11"/>
        <v>-29.100853728147655</v>
      </c>
      <c r="AP22">
        <f t="shared" si="12"/>
        <v>-3.3500428906386976</v>
      </c>
      <c r="AQ22">
        <f t="shared" si="13"/>
        <v>-2191.0609021342179</v>
      </c>
      <c r="AR22">
        <f t="shared" si="14"/>
        <v>-1641.4947241900511</v>
      </c>
      <c r="AS22">
        <f t="shared" si="15"/>
        <v>416.36301977322518</v>
      </c>
      <c r="AT22">
        <f t="shared" si="16"/>
        <v>117.9383272085151</v>
      </c>
      <c r="AU22">
        <f t="shared" si="17"/>
        <v>-1107.1933772083107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4343.3553954587533</v>
      </c>
      <c r="P23">
        <f t="shared" si="30"/>
        <v>217.16776977293767</v>
      </c>
      <c r="Q23" s="5">
        <f t="shared" si="31"/>
        <v>25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2093.7449950138116</v>
      </c>
      <c r="AF23">
        <f t="shared" si="4"/>
        <v>-104.6872497506906</v>
      </c>
      <c r="AG23">
        <f t="shared" si="5"/>
        <v>-12.051425708813465</v>
      </c>
      <c r="AH23">
        <f t="shared" si="6"/>
        <v>-8806.9015292788026</v>
      </c>
      <c r="AI23">
        <f t="shared" si="7"/>
        <v>-6829.8952097244946</v>
      </c>
      <c r="AJ23">
        <f t="shared" si="8"/>
        <v>0</v>
      </c>
      <c r="AK23">
        <f t="shared" si="32"/>
        <v>306.66704863097777</v>
      </c>
      <c r="AL23">
        <f t="shared" si="9"/>
        <v>-6523.228161093517</v>
      </c>
      <c r="AN23">
        <f t="shared" si="10"/>
        <v>494.6316798090304</v>
      </c>
      <c r="AO23">
        <f t="shared" si="11"/>
        <v>-24.731583990451526</v>
      </c>
      <c r="AP23">
        <f t="shared" si="12"/>
        <v>-2.847059673761664</v>
      </c>
      <c r="AQ23">
        <f t="shared" si="13"/>
        <v>-2080.5649721976565</v>
      </c>
      <c r="AR23">
        <f t="shared" si="14"/>
        <v>-1613.511936052839</v>
      </c>
      <c r="AS23">
        <f t="shared" si="15"/>
        <v>0</v>
      </c>
      <c r="AT23">
        <f t="shared" si="16"/>
        <v>72.447808958424545</v>
      </c>
      <c r="AU23">
        <f t="shared" si="17"/>
        <v>-1541.0641270944145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40285.429013350724</v>
      </c>
      <c r="AO25" s="6">
        <f t="shared" si="33"/>
        <v>-5271.7879972616029</v>
      </c>
      <c r="AP25" s="6">
        <f t="shared" si="33"/>
        <v>-406.87964917326144</v>
      </c>
      <c r="AQ25" s="6">
        <f t="shared" si="33"/>
        <v>-36618.218416624128</v>
      </c>
      <c r="AR25" s="6">
        <f t="shared" si="33"/>
        <v>-2011.4570497082684</v>
      </c>
      <c r="AS25" s="6">
        <f t="shared" si="33"/>
        <v>-7247.7690167031124</v>
      </c>
      <c r="AT25" s="6">
        <f t="shared" si="33"/>
        <v>9259.2260664113746</v>
      </c>
      <c r="AU25" s="7">
        <f t="shared" si="33"/>
        <v>-2.5011104298755527E-12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14699.22396282368</v>
      </c>
      <c r="K3">
        <v>1</v>
      </c>
      <c r="L3" s="2">
        <v>0</v>
      </c>
      <c r="O3">
        <f>$C$3</f>
        <v>14699.22396282368</v>
      </c>
      <c r="P3">
        <f>O3*B5</f>
        <v>11759.379170258944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14699.22396282368</v>
      </c>
      <c r="AF3">
        <f t="shared" ref="AF3:AF23" si="4">-$Z3*P3</f>
        <v>-11759.379170258944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2739.8447925647361</v>
      </c>
      <c r="AJ3">
        <f t="shared" ref="AJ3:AJ23" si="8">AB3-AC3</f>
        <v>0</v>
      </c>
      <c r="AL3">
        <f t="shared" ref="AL3:AL23" si="9">SUM(AI3:AK3)</f>
        <v>2739.8447925647361</v>
      </c>
      <c r="AN3">
        <f t="shared" ref="AN3:AN23" si="10">AE3*$K3</f>
        <v>14699.22396282368</v>
      </c>
      <c r="AO3">
        <f t="shared" ref="AO3:AO23" si="11">AF3*$K3</f>
        <v>-11759.379170258944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2739.8447925647361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2739.8447925647361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14699.22396282368</v>
      </c>
      <c r="P5">
        <f t="shared" ref="P5:P23" si="30">O5*$C$5</f>
        <v>734.96119814118401</v>
      </c>
      <c r="Q5" s="5">
        <f t="shared" ref="Q5:Q23" si="31">$C$8</f>
        <v>25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13726.107326113945</v>
      </c>
      <c r="AF5">
        <f t="shared" si="4"/>
        <v>-686.30536630569725</v>
      </c>
      <c r="AG5">
        <f t="shared" si="5"/>
        <v>-23.344952360800001</v>
      </c>
      <c r="AH5">
        <f t="shared" si="6"/>
        <v>-6168.0963919999995</v>
      </c>
      <c r="AI5">
        <f t="shared" si="7"/>
        <v>6848.3606154474473</v>
      </c>
      <c r="AJ5">
        <f t="shared" si="8"/>
        <v>-5238.7623576392652</v>
      </c>
      <c r="AK5">
        <f>H5*SUM(AB5, AE5:AF5)</f>
        <v>1016.7577659721553</v>
      </c>
      <c r="AL5">
        <f t="shared" si="9"/>
        <v>2626.3560237803376</v>
      </c>
      <c r="AN5">
        <f t="shared" si="10"/>
        <v>12410.948188226355</v>
      </c>
      <c r="AO5">
        <f t="shared" si="11"/>
        <v>-620.54740941131774</v>
      </c>
      <c r="AP5">
        <f t="shared" si="12"/>
        <v>-21.108169076842625</v>
      </c>
      <c r="AQ5">
        <f t="shared" si="13"/>
        <v>-5577.1037572653786</v>
      </c>
      <c r="AR5">
        <f t="shared" si="14"/>
        <v>6192.1888524728165</v>
      </c>
      <c r="AS5">
        <f t="shared" si="15"/>
        <v>-4736.8133328955246</v>
      </c>
      <c r="AT5">
        <f t="shared" si="16"/>
        <v>919.33770104286327</v>
      </c>
      <c r="AU5">
        <f t="shared" si="17"/>
        <v>2374.7132206201554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14699.22396282368</v>
      </c>
      <c r="P6">
        <f t="shared" si="30"/>
        <v>734.96119814118401</v>
      </c>
      <c r="Q6" s="5">
        <f t="shared" si="31"/>
        <v>25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13187.014460880819</v>
      </c>
      <c r="AF6">
        <f t="shared" si="4"/>
        <v>-659.35072304404093</v>
      </c>
      <c r="AG6">
        <f t="shared" si="5"/>
        <v>-22.428079356829581</v>
      </c>
      <c r="AH6">
        <f t="shared" si="6"/>
        <v>-6834.2348036242001</v>
      </c>
      <c r="AI6">
        <f t="shared" si="7"/>
        <v>5671.0008548557489</v>
      </c>
      <c r="AJ6">
        <f t="shared" si="8"/>
        <v>-4058.4318247663323</v>
      </c>
      <c r="AK6">
        <f>H6*SUM(AB6, AE6:AF6)</f>
        <v>1330.1580897138394</v>
      </c>
      <c r="AL6">
        <f t="shared" si="9"/>
        <v>2942.7271198032558</v>
      </c>
      <c r="AN6">
        <f t="shared" si="10"/>
        <v>11305.118230903352</v>
      </c>
      <c r="AO6">
        <f t="shared" si="11"/>
        <v>-565.25591154516769</v>
      </c>
      <c r="AP6">
        <f t="shared" si="12"/>
        <v>-19.227406595571853</v>
      </c>
      <c r="AQ6">
        <f t="shared" si="13"/>
        <v>-5858.9328692952295</v>
      </c>
      <c r="AR6">
        <f t="shared" si="14"/>
        <v>4861.7020434673841</v>
      </c>
      <c r="AS6">
        <f t="shared" si="15"/>
        <v>-3479.2599755729416</v>
      </c>
      <c r="AT6">
        <f t="shared" si="16"/>
        <v>1140.3335087419839</v>
      </c>
      <c r="AU6">
        <f t="shared" si="17"/>
        <v>2522.7755766364266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14699.22396282368</v>
      </c>
      <c r="P7">
        <f t="shared" si="30"/>
        <v>734.96119814118401</v>
      </c>
      <c r="Q7" s="5">
        <f t="shared" si="31"/>
        <v>25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12615.607937276392</v>
      </c>
      <c r="AF7">
        <f t="shared" si="4"/>
        <v>-630.78039686381965</v>
      </c>
      <c r="AG7">
        <f t="shared" si="5"/>
        <v>-21.456248250218799</v>
      </c>
      <c r="AH7">
        <f t="shared" si="6"/>
        <v>-7475.5031304248678</v>
      </c>
      <c r="AI7">
        <f t="shared" si="7"/>
        <v>4487.8681617374859</v>
      </c>
      <c r="AJ7">
        <f t="shared" si="8"/>
        <v>-2997.465682274662</v>
      </c>
      <c r="AK7">
        <f>H7*SUM(AB7, AE7:AF7)</f>
        <v>1717.2916676721627</v>
      </c>
      <c r="AL7">
        <f t="shared" si="9"/>
        <v>3207.6941471349865</v>
      </c>
      <c r="AN7">
        <f t="shared" si="10"/>
        <v>10186.73462639171</v>
      </c>
      <c r="AO7">
        <f t="shared" si="11"/>
        <v>-509.33673131958557</v>
      </c>
      <c r="AP7">
        <f t="shared" si="12"/>
        <v>-17.325293247036946</v>
      </c>
      <c r="AQ7">
        <f t="shared" si="13"/>
        <v>-6036.250251832018</v>
      </c>
      <c r="AR7">
        <f t="shared" si="14"/>
        <v>3623.82234999307</v>
      </c>
      <c r="AS7">
        <f t="shared" si="15"/>
        <v>-2420.3659156865237</v>
      </c>
      <c r="AT7">
        <f t="shared" si="16"/>
        <v>1386.6628212977512</v>
      </c>
      <c r="AU7">
        <f t="shared" si="17"/>
        <v>2590.119255604297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14699.22396282368</v>
      </c>
      <c r="P8">
        <f t="shared" si="30"/>
        <v>734.96119814118401</v>
      </c>
      <c r="Q8" s="5">
        <f t="shared" si="31"/>
        <v>25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12012.569262266645</v>
      </c>
      <c r="AF8">
        <f t="shared" si="4"/>
        <v>-600.62846311333215</v>
      </c>
      <c r="AG8">
        <f t="shared" si="5"/>
        <v>-20.430618127610089</v>
      </c>
      <c r="AH8">
        <f t="shared" si="6"/>
        <v>-8110.6764010652078</v>
      </c>
      <c r="AI8">
        <f t="shared" si="7"/>
        <v>3280.8337799604942</v>
      </c>
      <c r="AJ8">
        <f t="shared" si="8"/>
        <v>-2019.9216794842505</v>
      </c>
      <c r="AK8">
        <f t="shared" ref="AK8:AK23" si="32">H8*SUM(AB8:AB8, AE8:AF8)</f>
        <v>2121.0512480085931</v>
      </c>
      <c r="AL8">
        <f t="shared" si="9"/>
        <v>3381.9633484848368</v>
      </c>
      <c r="AN8">
        <f t="shared" si="10"/>
        <v>9064.3851271054682</v>
      </c>
      <c r="AO8">
        <f t="shared" si="11"/>
        <v>-453.21925635527333</v>
      </c>
      <c r="AP8">
        <f t="shared" si="12"/>
        <v>-15.41643482341401</v>
      </c>
      <c r="AQ8">
        <f t="shared" si="13"/>
        <v>-6120.1141017778109</v>
      </c>
      <c r="AR8">
        <f t="shared" si="14"/>
        <v>2475.6353341489689</v>
      </c>
      <c r="AS8">
        <f t="shared" si="15"/>
        <v>-1524.1825149718352</v>
      </c>
      <c r="AT8">
        <f t="shared" si="16"/>
        <v>1600.4923648323536</v>
      </c>
      <c r="AU8">
        <f t="shared" si="17"/>
        <v>2551.9451840094871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14699.22396282368</v>
      </c>
      <c r="P9">
        <f t="shared" si="30"/>
        <v>734.96119814118401</v>
      </c>
      <c r="Q9" s="5">
        <f t="shared" si="31"/>
        <v>25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11374.125231115697</v>
      </c>
      <c r="AF9">
        <f t="shared" si="4"/>
        <v>-568.70626155578486</v>
      </c>
      <c r="AG9">
        <f t="shared" si="5"/>
        <v>-19.34477163536387</v>
      </c>
      <c r="AH9">
        <f t="shared" si="6"/>
        <v>-8815.4031097012012</v>
      </c>
      <c r="AI9">
        <f t="shared" si="7"/>
        <v>1970.6710882233474</v>
      </c>
      <c r="AJ9">
        <f t="shared" si="8"/>
        <v>-1046.1646626623406</v>
      </c>
      <c r="AK9">
        <f t="shared" si="32"/>
        <v>2324.6445704346379</v>
      </c>
      <c r="AL9">
        <f t="shared" si="9"/>
        <v>3249.1509959956447</v>
      </c>
      <c r="AN9">
        <f t="shared" si="10"/>
        <v>7995.7436057108871</v>
      </c>
      <c r="AO9">
        <f t="shared" si="11"/>
        <v>-399.78718028554437</v>
      </c>
      <c r="AP9">
        <f t="shared" si="12"/>
        <v>-13.598921320494881</v>
      </c>
      <c r="AQ9">
        <f t="shared" si="13"/>
        <v>-6197.0218908204561</v>
      </c>
      <c r="AR9">
        <f t="shared" si="14"/>
        <v>1385.3356132843924</v>
      </c>
      <c r="AS9">
        <f t="shared" si="15"/>
        <v>-735.42925209929138</v>
      </c>
      <c r="AT9">
        <f t="shared" si="16"/>
        <v>1634.1706796716928</v>
      </c>
      <c r="AU9">
        <f t="shared" si="17"/>
        <v>2284.0770408567937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14699.22396282368</v>
      </c>
      <c r="P10">
        <f t="shared" si="30"/>
        <v>734.96119814118401</v>
      </c>
      <c r="Q10" s="5">
        <f t="shared" si="31"/>
        <v>25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10704.76933538977</v>
      </c>
      <c r="AF10">
        <f t="shared" si="4"/>
        <v>-535.23846676948847</v>
      </c>
      <c r="AG10">
        <f t="shared" si="5"/>
        <v>-18.206351169394342</v>
      </c>
      <c r="AH10">
        <f t="shared" si="6"/>
        <v>-9449.7274961588973</v>
      </c>
      <c r="AI10">
        <f t="shared" si="7"/>
        <v>701.59702129199104</v>
      </c>
      <c r="AJ10">
        <f t="shared" si="8"/>
        <v>-88.450952880244586</v>
      </c>
      <c r="AK10">
        <f t="shared" si="32"/>
        <v>1742.0082649119086</v>
      </c>
      <c r="AL10">
        <f t="shared" si="9"/>
        <v>2355.154333323655</v>
      </c>
      <c r="AN10">
        <f t="shared" si="10"/>
        <v>7137.628844027704</v>
      </c>
      <c r="AO10">
        <f t="shared" si="11"/>
        <v>-356.88144220138514</v>
      </c>
      <c r="AP10">
        <f t="shared" si="12"/>
        <v>-12.139465427017999</v>
      </c>
      <c r="AQ10">
        <f t="shared" si="13"/>
        <v>-6300.8034485901017</v>
      </c>
      <c r="AR10">
        <f t="shared" si="14"/>
        <v>467.80448780919932</v>
      </c>
      <c r="AS10">
        <f t="shared" si="15"/>
        <v>-58.976522779673864</v>
      </c>
      <c r="AT10">
        <f t="shared" si="16"/>
        <v>1161.5204446362006</v>
      </c>
      <c r="AU10">
        <f t="shared" si="17"/>
        <v>1570.348409665726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-3.865352482534945E-12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14699.22396282368</v>
      </c>
      <c r="P11">
        <f t="shared" si="30"/>
        <v>734.96119814118401</v>
      </c>
      <c r="Q11" s="5">
        <f t="shared" si="31"/>
        <v>25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10014.011979715737</v>
      </c>
      <c r="AF11">
        <f t="shared" si="4"/>
        <v>-500.70059898578683</v>
      </c>
      <c r="AG11">
        <f t="shared" si="5"/>
        <v>-17.031531741135662</v>
      </c>
      <c r="AH11">
        <f t="shared" si="6"/>
        <v>-9927.559165647348</v>
      </c>
      <c r="AI11">
        <f t="shared" si="7"/>
        <v>-431.27931665853248</v>
      </c>
      <c r="AJ11">
        <f t="shared" si="8"/>
        <v>592.85188813497371</v>
      </c>
      <c r="AK11">
        <f t="shared" si="32"/>
        <v>1616.6381885182723</v>
      </c>
      <c r="AL11">
        <f t="shared" si="9"/>
        <v>1778.2107599947135</v>
      </c>
      <c r="AN11">
        <f t="shared" si="10"/>
        <v>6351.2336440409808</v>
      </c>
      <c r="AO11">
        <f t="shared" si="11"/>
        <v>-317.56168220204904</v>
      </c>
      <c r="AP11">
        <f t="shared" si="12"/>
        <v>-10.801988016687323</v>
      </c>
      <c r="AQ11">
        <f t="shared" si="13"/>
        <v>-6296.4022715156252</v>
      </c>
      <c r="AR11">
        <f t="shared" si="14"/>
        <v>-273.53229769337969</v>
      </c>
      <c r="AS11">
        <f t="shared" si="15"/>
        <v>376.00722522432511</v>
      </c>
      <c r="AT11">
        <f t="shared" si="16"/>
        <v>1025.3279978051494</v>
      </c>
      <c r="AU11">
        <f t="shared" si="17"/>
        <v>1127.8029253360949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14699.22396282368</v>
      </c>
      <c r="P12">
        <f t="shared" si="30"/>
        <v>734.96119814118401</v>
      </c>
      <c r="Q12" s="5">
        <f t="shared" si="31"/>
        <v>25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9305.2702818513553</v>
      </c>
      <c r="AF12">
        <f t="shared" si="4"/>
        <v>-465.26351409256773</v>
      </c>
      <c r="AG12">
        <f t="shared" si="5"/>
        <v>-15.826125082156784</v>
      </c>
      <c r="AH12">
        <f t="shared" si="6"/>
        <v>-10350.913415675199</v>
      </c>
      <c r="AI12">
        <f t="shared" si="7"/>
        <v>-1526.7327729985682</v>
      </c>
      <c r="AJ12">
        <f t="shared" si="8"/>
        <v>1060.2720677312645</v>
      </c>
      <c r="AK12">
        <f t="shared" si="32"/>
        <v>2117.3080935829807</v>
      </c>
      <c r="AL12">
        <f t="shared" si="9"/>
        <v>1650.8473883156771</v>
      </c>
      <c r="AN12">
        <f t="shared" si="10"/>
        <v>5515.6309185831597</v>
      </c>
      <c r="AO12">
        <f t="shared" si="11"/>
        <v>-275.78154592915797</v>
      </c>
      <c r="AP12">
        <f t="shared" si="12"/>
        <v>-9.3808199203796985</v>
      </c>
      <c r="AQ12">
        <f t="shared" si="13"/>
        <v>-6135.4282403193647</v>
      </c>
      <c r="AR12">
        <f t="shared" si="14"/>
        <v>-904.95968758574361</v>
      </c>
      <c r="AS12">
        <f t="shared" si="15"/>
        <v>628.46851534173186</v>
      </c>
      <c r="AT12">
        <f t="shared" si="16"/>
        <v>1255.0188905215946</v>
      </c>
      <c r="AU12">
        <f t="shared" si="17"/>
        <v>978.52771827758295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14699.22396282368</v>
      </c>
      <c r="P13">
        <f t="shared" si="30"/>
        <v>734.96119814118401</v>
      </c>
      <c r="Q13" s="5">
        <f t="shared" si="31"/>
        <v>25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8584.8562566304245</v>
      </c>
      <c r="AF13">
        <f t="shared" si="4"/>
        <v>-429.24281283152118</v>
      </c>
      <c r="AG13">
        <f t="shared" si="5"/>
        <v>-14.600866478296206</v>
      </c>
      <c r="AH13">
        <f t="shared" si="6"/>
        <v>-10669.973530390103</v>
      </c>
      <c r="AI13">
        <f t="shared" si="7"/>
        <v>-2528.9609530694961</v>
      </c>
      <c r="AJ13">
        <f t="shared" si="8"/>
        <v>1321.8358021589265</v>
      </c>
      <c r="AK13">
        <f t="shared" si="32"/>
        <v>2961.4194218500279</v>
      </c>
      <c r="AL13">
        <f t="shared" si="9"/>
        <v>1754.2942709394583</v>
      </c>
      <c r="AN13">
        <f t="shared" si="10"/>
        <v>4609.6664307151477</v>
      </c>
      <c r="AO13">
        <f t="shared" si="11"/>
        <v>-230.48332153575734</v>
      </c>
      <c r="AP13">
        <f t="shared" si="12"/>
        <v>-7.8399826452974919</v>
      </c>
      <c r="AQ13">
        <f t="shared" si="13"/>
        <v>-5729.2769184889858</v>
      </c>
      <c r="AR13">
        <f t="shared" si="14"/>
        <v>-1357.9337919548932</v>
      </c>
      <c r="AS13">
        <f t="shared" si="15"/>
        <v>709.76402422852402</v>
      </c>
      <c r="AT13">
        <f t="shared" si="16"/>
        <v>1590.1437703894699</v>
      </c>
      <c r="AU13">
        <f t="shared" si="17"/>
        <v>941.9740026631008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14699.22396282368</v>
      </c>
      <c r="P14">
        <f t="shared" si="30"/>
        <v>734.96119814118401</v>
      </c>
      <c r="Q14" s="5">
        <f t="shared" si="31"/>
        <v>25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7856.7059186555452</v>
      </c>
      <c r="AF14">
        <f t="shared" si="4"/>
        <v>-392.83529593277729</v>
      </c>
      <c r="AG14">
        <f t="shared" si="5"/>
        <v>-13.36245018534008</v>
      </c>
      <c r="AH14">
        <f t="shared" si="6"/>
        <v>-10924.076281731655</v>
      </c>
      <c r="AI14">
        <f t="shared" si="7"/>
        <v>-3473.5681091942279</v>
      </c>
      <c r="AJ14">
        <f t="shared" si="8"/>
        <v>1719.8520300746641</v>
      </c>
      <c r="AK14">
        <f t="shared" si="32"/>
        <v>2266.6649677555592</v>
      </c>
      <c r="AL14">
        <f t="shared" si="9"/>
        <v>512.94888863599544</v>
      </c>
      <c r="AN14">
        <f t="shared" si="10"/>
        <v>3886.1462120312372</v>
      </c>
      <c r="AO14">
        <f t="shared" si="11"/>
        <v>-194.30731060156188</v>
      </c>
      <c r="AP14">
        <f t="shared" si="12"/>
        <v>-6.6094411205989942</v>
      </c>
      <c r="AQ14">
        <f t="shared" si="13"/>
        <v>-5403.3532757525336</v>
      </c>
      <c r="AR14">
        <f t="shared" si="14"/>
        <v>-1718.123815443457</v>
      </c>
      <c r="AS14">
        <f t="shared" si="15"/>
        <v>850.68685542357673</v>
      </c>
      <c r="AT14">
        <f t="shared" si="16"/>
        <v>1121.1558087558553</v>
      </c>
      <c r="AU14">
        <f t="shared" si="17"/>
        <v>253.71884873597512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14699.22396282368</v>
      </c>
      <c r="P15">
        <f t="shared" si="30"/>
        <v>734.96119814118401</v>
      </c>
      <c r="Q15" s="5">
        <f t="shared" si="31"/>
        <v>25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7123.2745644431316</v>
      </c>
      <c r="AF15">
        <f t="shared" si="4"/>
        <v>-356.16372822215658</v>
      </c>
      <c r="AG15">
        <f t="shared" si="5"/>
        <v>-12.115052098088398</v>
      </c>
      <c r="AH15">
        <f t="shared" si="6"/>
        <v>-11137.735853982809</v>
      </c>
      <c r="AI15">
        <f t="shared" si="7"/>
        <v>-4382.7400698599222</v>
      </c>
      <c r="AJ15">
        <f t="shared" si="8"/>
        <v>1969.4365461541001</v>
      </c>
      <c r="AK15">
        <f t="shared" si="32"/>
        <v>2059.8754946111117</v>
      </c>
      <c r="AL15">
        <f t="shared" si="9"/>
        <v>-353.42802909471038</v>
      </c>
      <c r="AN15">
        <f t="shared" si="10"/>
        <v>3245.6410705821913</v>
      </c>
      <c r="AO15">
        <f t="shared" si="11"/>
        <v>-162.28205352910956</v>
      </c>
      <c r="AP15">
        <f t="shared" si="12"/>
        <v>-5.5200891536703827</v>
      </c>
      <c r="AQ15">
        <f t="shared" si="13"/>
        <v>-5074.7858437783534</v>
      </c>
      <c r="AR15">
        <f t="shared" si="14"/>
        <v>-1996.946915878942</v>
      </c>
      <c r="AS15">
        <f t="shared" si="15"/>
        <v>897.35192463453689</v>
      </c>
      <c r="AT15">
        <f t="shared" si="16"/>
        <v>938.55942868857858</v>
      </c>
      <c r="AU15">
        <f t="shared" si="17"/>
        <v>-161.03556255582649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14699.22396282368</v>
      </c>
      <c r="P16">
        <f t="shared" si="30"/>
        <v>734.96119814118401</v>
      </c>
      <c r="Q16" s="5">
        <f t="shared" si="31"/>
        <v>25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6393.3241267263866</v>
      </c>
      <c r="AF16">
        <f t="shared" si="4"/>
        <v>-319.66620633631931</v>
      </c>
      <c r="AG16">
        <f t="shared" si="5"/>
        <v>-10.873574249388888</v>
      </c>
      <c r="AH16">
        <f t="shared" si="6"/>
        <v>-11203.273277186265</v>
      </c>
      <c r="AI16">
        <f t="shared" si="7"/>
        <v>-5140.4889310455865</v>
      </c>
      <c r="AJ16">
        <f t="shared" si="8"/>
        <v>2108.7404852965883</v>
      </c>
      <c r="AK16">
        <f t="shared" si="32"/>
        <v>1832.0120433490547</v>
      </c>
      <c r="AL16">
        <f t="shared" si="9"/>
        <v>-1199.7364023999435</v>
      </c>
      <c r="AN16">
        <f t="shared" si="10"/>
        <v>2683.4264464892653</v>
      </c>
      <c r="AO16">
        <f t="shared" si="11"/>
        <v>-134.17132232446326</v>
      </c>
      <c r="AP16">
        <f t="shared" si="12"/>
        <v>-4.5638913545300293</v>
      </c>
      <c r="AQ16">
        <f t="shared" si="13"/>
        <v>-4702.2736847602173</v>
      </c>
      <c r="AR16">
        <f t="shared" si="14"/>
        <v>-2157.5824519499456</v>
      </c>
      <c r="AS16">
        <f t="shared" si="15"/>
        <v>885.0872996368646</v>
      </c>
      <c r="AT16">
        <f t="shared" si="16"/>
        <v>768.93795308433664</v>
      </c>
      <c r="AU16">
        <f t="shared" si="17"/>
        <v>-503.55719922874414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14699.22396282368</v>
      </c>
      <c r="P17">
        <f t="shared" si="30"/>
        <v>734.96119814118401</v>
      </c>
      <c r="Q17" s="5">
        <f t="shared" si="31"/>
        <v>25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5676.2169260521214</v>
      </c>
      <c r="AF17">
        <f t="shared" si="4"/>
        <v>-283.81084630260608</v>
      </c>
      <c r="AG17">
        <f t="shared" si="5"/>
        <v>-9.6539397937061846</v>
      </c>
      <c r="AH17">
        <f t="shared" si="6"/>
        <v>-11108.98713188816</v>
      </c>
      <c r="AI17">
        <f t="shared" si="7"/>
        <v>-5726.2349919323506</v>
      </c>
      <c r="AJ17">
        <f t="shared" si="8"/>
        <v>2150.8849028379645</v>
      </c>
      <c r="AK17">
        <f t="shared" si="32"/>
        <v>1593.2724000186133</v>
      </c>
      <c r="AL17">
        <f t="shared" si="9"/>
        <v>-1982.0776890757727</v>
      </c>
      <c r="AN17">
        <f t="shared" si="10"/>
        <v>2194.6442137483505</v>
      </c>
      <c r="AO17">
        <f t="shared" si="11"/>
        <v>-109.73221068741753</v>
      </c>
      <c r="AP17">
        <f t="shared" si="12"/>
        <v>-3.7325851679294466</v>
      </c>
      <c r="AQ17">
        <f t="shared" si="13"/>
        <v>-4295.1625435076558</v>
      </c>
      <c r="AR17">
        <f t="shared" si="14"/>
        <v>-2213.9831256146517</v>
      </c>
      <c r="AS17">
        <f t="shared" si="15"/>
        <v>831.61499427315528</v>
      </c>
      <c r="AT17">
        <f t="shared" si="16"/>
        <v>616.02051140384651</v>
      </c>
      <c r="AU17">
        <f t="shared" si="17"/>
        <v>-766.34761993764994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14699.22396282368</v>
      </c>
      <c r="P18">
        <f t="shared" si="30"/>
        <v>734.96119814118401</v>
      </c>
      <c r="Q18" s="5">
        <f t="shared" si="31"/>
        <v>25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4977.5824705767009</v>
      </c>
      <c r="AF18">
        <f t="shared" si="4"/>
        <v>-248.87912352883504</v>
      </c>
      <c r="AG18">
        <f t="shared" si="5"/>
        <v>-8.4657232299570335</v>
      </c>
      <c r="AH18">
        <f t="shared" si="6"/>
        <v>-10916.77165812089</v>
      </c>
      <c r="AI18">
        <f t="shared" si="7"/>
        <v>-6196.5340343029811</v>
      </c>
      <c r="AJ18">
        <f t="shared" si="8"/>
        <v>2134.4361898747429</v>
      </c>
      <c r="AK18">
        <f t="shared" si="32"/>
        <v>1352.4281360454886</v>
      </c>
      <c r="AL18">
        <f t="shared" si="9"/>
        <v>-2709.6697083827494</v>
      </c>
      <c r="AN18">
        <f t="shared" si="10"/>
        <v>1772.8246076033697</v>
      </c>
      <c r="AO18">
        <f t="shared" si="11"/>
        <v>-88.64123038016848</v>
      </c>
      <c r="AP18">
        <f t="shared" si="12"/>
        <v>-3.0151670116855862</v>
      </c>
      <c r="AQ18">
        <f t="shared" si="13"/>
        <v>-3888.1367703108017</v>
      </c>
      <c r="AR18">
        <f t="shared" si="14"/>
        <v>-2206.9685600992862</v>
      </c>
      <c r="AS18">
        <f t="shared" si="15"/>
        <v>760.20458187018482</v>
      </c>
      <c r="AT18">
        <f t="shared" si="16"/>
        <v>481.68320540529646</v>
      </c>
      <c r="AU18">
        <f t="shared" si="17"/>
        <v>-965.08077282380452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14699.22396282368</v>
      </c>
      <c r="P19">
        <f t="shared" si="30"/>
        <v>734.96119814118401</v>
      </c>
      <c r="Q19" s="5">
        <f t="shared" si="31"/>
        <v>25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4303.6675798853212</v>
      </c>
      <c r="AF19">
        <f t="shared" si="4"/>
        <v>-215.18337899426604</v>
      </c>
      <c r="AG19">
        <f t="shared" si="5"/>
        <v>-7.3195489618531511</v>
      </c>
      <c r="AH19">
        <f t="shared" si="6"/>
        <v>-10615.170358043124</v>
      </c>
      <c r="AI19">
        <f t="shared" si="7"/>
        <v>-6534.0057061139223</v>
      </c>
      <c r="AJ19">
        <f t="shared" si="8"/>
        <v>2066.070872129063</v>
      </c>
      <c r="AK19">
        <f t="shared" si="32"/>
        <v>1115.0008789412686</v>
      </c>
      <c r="AL19">
        <f t="shared" si="9"/>
        <v>-3352.9339550435907</v>
      </c>
      <c r="AN19">
        <f t="shared" si="10"/>
        <v>1411.9788534870615</v>
      </c>
      <c r="AO19">
        <f t="shared" si="11"/>
        <v>-70.598942674353069</v>
      </c>
      <c r="AP19">
        <f t="shared" si="12"/>
        <v>-2.4014513573270033</v>
      </c>
      <c r="AQ19">
        <f t="shared" si="13"/>
        <v>-3482.7030186469383</v>
      </c>
      <c r="AR19">
        <f t="shared" si="14"/>
        <v>-2143.7245591915571</v>
      </c>
      <c r="AS19">
        <f t="shared" si="15"/>
        <v>677.85169906862166</v>
      </c>
      <c r="AT19">
        <f t="shared" si="16"/>
        <v>365.81767375409373</v>
      </c>
      <c r="AU19">
        <f t="shared" si="17"/>
        <v>-1100.0551863688415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14699.22396282368</v>
      </c>
      <c r="P20">
        <f t="shared" si="30"/>
        <v>734.96119814118401</v>
      </c>
      <c r="Q20" s="5">
        <f t="shared" si="31"/>
        <v>25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3660.3682610468031</v>
      </c>
      <c r="AF20">
        <f t="shared" si="4"/>
        <v>-183.01841305234015</v>
      </c>
      <c r="AG20">
        <f t="shared" si="5"/>
        <v>-6.2254447416822272</v>
      </c>
      <c r="AH20">
        <f t="shared" si="6"/>
        <v>-10209.087305523917</v>
      </c>
      <c r="AI20">
        <f t="shared" si="7"/>
        <v>-6737.962902271136</v>
      </c>
      <c r="AJ20">
        <f t="shared" si="8"/>
        <v>1957.16350807241</v>
      </c>
      <c r="AK20">
        <f t="shared" si="32"/>
        <v>885.91242783582334</v>
      </c>
      <c r="AL20">
        <f t="shared" si="9"/>
        <v>-3894.886966362903</v>
      </c>
      <c r="AN20">
        <f t="shared" si="10"/>
        <v>1106.2579938690053</v>
      </c>
      <c r="AO20">
        <f t="shared" si="11"/>
        <v>-55.312899693450269</v>
      </c>
      <c r="AP20">
        <f t="shared" si="12"/>
        <v>-1.8814904730121824</v>
      </c>
      <c r="AQ20">
        <f t="shared" si="13"/>
        <v>-3085.4503253212451</v>
      </c>
      <c r="AR20">
        <f t="shared" si="14"/>
        <v>-2036.3867216187018</v>
      </c>
      <c r="AS20">
        <f t="shared" si="15"/>
        <v>591.50545019058256</v>
      </c>
      <c r="AT20">
        <f t="shared" si="16"/>
        <v>267.74565706702992</v>
      </c>
      <c r="AU20">
        <f t="shared" si="17"/>
        <v>-1177.1356143610894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14699.22396282368</v>
      </c>
      <c r="P21">
        <f t="shared" si="30"/>
        <v>734.96119814118401</v>
      </c>
      <c r="Q21" s="5">
        <f t="shared" si="31"/>
        <v>25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3053.7244480387335</v>
      </c>
      <c r="AF21">
        <f t="shared" si="4"/>
        <v>-152.68622240193667</v>
      </c>
      <c r="AG21">
        <f t="shared" si="5"/>
        <v>-5.1936831083090071</v>
      </c>
      <c r="AH21">
        <f t="shared" si="6"/>
        <v>-9695.0718595639846</v>
      </c>
      <c r="AI21">
        <f t="shared" si="7"/>
        <v>-6799.2273170354965</v>
      </c>
      <c r="AJ21">
        <f t="shared" si="8"/>
        <v>1815.1456558942596</v>
      </c>
      <c r="AK21">
        <f t="shared" si="32"/>
        <v>669.1229609249217</v>
      </c>
      <c r="AL21">
        <f t="shared" si="9"/>
        <v>-4314.9587002163153</v>
      </c>
      <c r="AN21">
        <f t="shared" si="10"/>
        <v>850.1658463029687</v>
      </c>
      <c r="AO21">
        <f t="shared" si="11"/>
        <v>-42.508292315148431</v>
      </c>
      <c r="AP21">
        <f t="shared" si="12"/>
        <v>-1.4459366162002034</v>
      </c>
      <c r="AQ21">
        <f t="shared" si="13"/>
        <v>-2699.1364521275118</v>
      </c>
      <c r="AR21">
        <f t="shared" si="14"/>
        <v>-1892.9248347558917</v>
      </c>
      <c r="AS21">
        <f t="shared" si="15"/>
        <v>505.34187644127826</v>
      </c>
      <c r="AT21">
        <f t="shared" si="16"/>
        <v>186.2857956030841</v>
      </c>
      <c r="AU21">
        <f t="shared" si="17"/>
        <v>-1201.2971627115294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14699.22396282368</v>
      </c>
      <c r="P22">
        <f t="shared" si="30"/>
        <v>734.96119814118401</v>
      </c>
      <c r="Q22" s="5">
        <f t="shared" si="31"/>
        <v>25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2490.3947379356837</v>
      </c>
      <c r="AF22">
        <f t="shared" si="4"/>
        <v>-124.5197368967842</v>
      </c>
      <c r="AG22">
        <f t="shared" si="5"/>
        <v>-4.235588804269919</v>
      </c>
      <c r="AH22">
        <f t="shared" si="6"/>
        <v>-9061.574729559974</v>
      </c>
      <c r="AI22">
        <f t="shared" si="7"/>
        <v>-6699.9353173253439</v>
      </c>
      <c r="AJ22">
        <f t="shared" si="8"/>
        <v>1644.5596716764956</v>
      </c>
      <c r="AK22">
        <f t="shared" si="32"/>
        <v>468.00703002120787</v>
      </c>
      <c r="AL22">
        <f t="shared" si="9"/>
        <v>-4587.3686156276399</v>
      </c>
      <c r="AN22">
        <f t="shared" si="10"/>
        <v>638.68124776653838</v>
      </c>
      <c r="AO22">
        <f t="shared" si="11"/>
        <v>-31.934062388326918</v>
      </c>
      <c r="AP22">
        <f t="shared" si="12"/>
        <v>-1.0862499431634101</v>
      </c>
      <c r="AQ22">
        <f t="shared" si="13"/>
        <v>-2323.9118549545224</v>
      </c>
      <c r="AR22">
        <f t="shared" si="14"/>
        <v>-1718.2509195194743</v>
      </c>
      <c r="AS22">
        <f t="shared" si="15"/>
        <v>421.7602162151689</v>
      </c>
      <c r="AT22">
        <f t="shared" si="16"/>
        <v>120.02407061991484</v>
      </c>
      <c r="AU22">
        <f t="shared" si="17"/>
        <v>-1176.4666326843903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14699.22396282368</v>
      </c>
      <c r="P23">
        <f t="shared" si="30"/>
        <v>734.96119814118401</v>
      </c>
      <c r="Q23" s="5">
        <f t="shared" si="31"/>
        <v>25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1975.3860869200603</v>
      </c>
      <c r="AF23">
        <f t="shared" si="4"/>
        <v>-98.769304346003011</v>
      </c>
      <c r="AG23">
        <f t="shared" si="5"/>
        <v>-3.3596775107245085</v>
      </c>
      <c r="AH23">
        <f t="shared" si="6"/>
        <v>-8335.5540550271144</v>
      </c>
      <c r="AI23">
        <f t="shared" si="7"/>
        <v>-6462.296949963782</v>
      </c>
      <c r="AJ23">
        <f t="shared" si="8"/>
        <v>0</v>
      </c>
      <c r="AK23">
        <f t="shared" si="32"/>
        <v>285.41623316181352</v>
      </c>
      <c r="AL23">
        <f t="shared" si="9"/>
        <v>-6176.8807168019684</v>
      </c>
      <c r="AN23">
        <f t="shared" si="10"/>
        <v>466.67026823780486</v>
      </c>
      <c r="AO23">
        <f t="shared" si="11"/>
        <v>-23.333513411890241</v>
      </c>
      <c r="AP23">
        <f t="shared" si="12"/>
        <v>-0.79369881943780995</v>
      </c>
      <c r="AQ23">
        <f t="shared" si="13"/>
        <v>-1969.2126377356851</v>
      </c>
      <c r="AR23">
        <f t="shared" si="14"/>
        <v>-1526.6695817292084</v>
      </c>
      <c r="AS23">
        <f t="shared" si="15"/>
        <v>0</v>
      </c>
      <c r="AT23">
        <f t="shared" si="16"/>
        <v>67.427461887574538</v>
      </c>
      <c r="AU23">
        <f t="shared" si="17"/>
        <v>-1459.2421198416339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107532.75033864625</v>
      </c>
      <c r="AO25" s="6">
        <f t="shared" si="33"/>
        <v>-16401.055489050072</v>
      </c>
      <c r="AP25" s="6">
        <f t="shared" si="33"/>
        <v>-357.88848209029794</v>
      </c>
      <c r="AQ25" s="6">
        <f t="shared" si="33"/>
        <v>-96370.438281205992</v>
      </c>
      <c r="AR25" s="6">
        <f t="shared" si="33"/>
        <v>-5596.631913700121</v>
      </c>
      <c r="AS25" s="6">
        <f t="shared" si="33"/>
        <v>-11050.033831508561</v>
      </c>
      <c r="AT25" s="6">
        <f t="shared" si="33"/>
        <v>16646.665745208669</v>
      </c>
      <c r="AU25" s="7">
        <f t="shared" si="33"/>
        <v>-3.865352482534945E-12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889.07756717617872</v>
      </c>
      <c r="K3">
        <v>1</v>
      </c>
      <c r="L3" s="2">
        <v>0</v>
      </c>
      <c r="O3">
        <f>$C$3</f>
        <v>889.07756717617872</v>
      </c>
      <c r="P3">
        <f>O3*B5</f>
        <v>711.26205374094297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889.07756717617872</v>
      </c>
      <c r="AF3">
        <f t="shared" ref="AF3:AF23" si="4">-$Z3*P3</f>
        <v>-711.26205374094297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-22.184486564764256</v>
      </c>
      <c r="AJ3">
        <f t="shared" ref="AJ3:AJ23" si="8">AB3-AC3</f>
        <v>0</v>
      </c>
      <c r="AL3">
        <f t="shared" ref="AL3:AL23" si="9">SUM(AI3:AK3)</f>
        <v>-22.184486564764256</v>
      </c>
      <c r="AN3">
        <f t="shared" ref="AN3:AN23" si="10">AE3*$K3</f>
        <v>889.07756717617872</v>
      </c>
      <c r="AO3">
        <f t="shared" ref="AO3:AO23" si="11">AF3*$K3</f>
        <v>-711.26205374094297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-22.184486564764256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-22.184486564764256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889.07756717617872</v>
      </c>
      <c r="P5">
        <f t="shared" ref="P5:P23" si="30">O5*$C$5</f>
        <v>44.453878358808936</v>
      </c>
      <c r="Q5" s="5">
        <f t="shared" ref="Q5:Q23" si="31">$C$8</f>
        <v>25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869.22458177430099</v>
      </c>
      <c r="AF5">
        <f t="shared" si="4"/>
        <v>-43.461229088715051</v>
      </c>
      <c r="AG5">
        <f t="shared" si="5"/>
        <v>-24.441753280736425</v>
      </c>
      <c r="AH5">
        <f t="shared" si="6"/>
        <v>-610.05824527149593</v>
      </c>
      <c r="AI5">
        <f t="shared" si="7"/>
        <v>191.26335413335357</v>
      </c>
      <c r="AJ5">
        <f t="shared" si="8"/>
        <v>-100.17475933324204</v>
      </c>
      <c r="AK5">
        <f>G5*SUM(AB5, AE5:AF5)</f>
        <v>3.8445961916781752</v>
      </c>
      <c r="AL5">
        <f t="shared" si="9"/>
        <v>94.933190991789715</v>
      </c>
      <c r="AN5">
        <f t="shared" si="10"/>
        <v>785.94032466943997</v>
      </c>
      <c r="AO5">
        <f t="shared" si="11"/>
        <v>-39.297016233472</v>
      </c>
      <c r="AP5">
        <f t="shared" si="12"/>
        <v>-22.099880642745394</v>
      </c>
      <c r="AQ5">
        <f t="shared" si="13"/>
        <v>-551.6058627532525</v>
      </c>
      <c r="AR5">
        <f t="shared" si="14"/>
        <v>172.93756503997011</v>
      </c>
      <c r="AS5">
        <f t="shared" si="15"/>
        <v>-90.576571952603047</v>
      </c>
      <c r="AT5">
        <f t="shared" si="16"/>
        <v>3.4762284022646508</v>
      </c>
      <c r="AU5">
        <f t="shared" si="17"/>
        <v>85.837221489631716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889.07756717617872</v>
      </c>
      <c r="P6">
        <f t="shared" si="30"/>
        <v>44.453878358808936</v>
      </c>
      <c r="Q6" s="5">
        <f t="shared" si="31"/>
        <v>25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859.44671443825268</v>
      </c>
      <c r="AF6">
        <f t="shared" si="4"/>
        <v>-42.972335721912636</v>
      </c>
      <c r="AG6">
        <f t="shared" si="5"/>
        <v>-24.166809122402071</v>
      </c>
      <c r="AH6">
        <f t="shared" si="6"/>
        <v>-610.53251053977772</v>
      </c>
      <c r="AI6">
        <f t="shared" si="7"/>
        <v>181.77505905416035</v>
      </c>
      <c r="AJ6">
        <f t="shared" si="8"/>
        <v>-89.256952154575629</v>
      </c>
      <c r="AK6">
        <f>G6*SUM(AB6, AE6:AF6)</f>
        <v>7.3030044324051149</v>
      </c>
      <c r="AL6">
        <f t="shared" si="9"/>
        <v>99.82111133198984</v>
      </c>
      <c r="AN6">
        <f t="shared" si="10"/>
        <v>736.79654699012849</v>
      </c>
      <c r="AO6">
        <f t="shared" si="11"/>
        <v>-36.839827349506429</v>
      </c>
      <c r="AP6">
        <f t="shared" si="12"/>
        <v>-20.718005216639483</v>
      </c>
      <c r="AQ6">
        <f t="shared" si="13"/>
        <v>-523.40446246855868</v>
      </c>
      <c r="AR6">
        <f t="shared" si="14"/>
        <v>155.83425195542404</v>
      </c>
      <c r="AS6">
        <f t="shared" si="15"/>
        <v>-76.519245507080583</v>
      </c>
      <c r="AT6">
        <f t="shared" si="16"/>
        <v>6.2608051878663389</v>
      </c>
      <c r="AU6">
        <f t="shared" si="17"/>
        <v>85.575811636209792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889.07756717617872</v>
      </c>
      <c r="P7">
        <f t="shared" si="30"/>
        <v>44.453878358808936</v>
      </c>
      <c r="Q7" s="5">
        <f t="shared" si="31"/>
        <v>25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849.76509618856846</v>
      </c>
      <c r="AF7">
        <f t="shared" si="4"/>
        <v>-42.488254809428426</v>
      </c>
      <c r="AG7">
        <f t="shared" si="5"/>
        <v>-23.894571395146333</v>
      </c>
      <c r="AH7">
        <f t="shared" si="6"/>
        <v>-611.39272063437284</v>
      </c>
      <c r="AI7">
        <f t="shared" si="7"/>
        <v>171.9895493496208</v>
      </c>
      <c r="AJ7">
        <f t="shared" si="8"/>
        <v>-80.67078159097764</v>
      </c>
      <c r="AK7">
        <f>G7*SUM(AB7, AE7:AF7)</f>
        <v>15.299391919858738</v>
      </c>
      <c r="AL7">
        <f t="shared" si="9"/>
        <v>106.6181596785019</v>
      </c>
      <c r="AN7">
        <f t="shared" si="10"/>
        <v>686.16047460270113</v>
      </c>
      <c r="AO7">
        <f t="shared" si="11"/>
        <v>-34.308023730135062</v>
      </c>
      <c r="AP7">
        <f t="shared" si="12"/>
        <v>-19.294167908825784</v>
      </c>
      <c r="AQ7">
        <f t="shared" si="13"/>
        <v>-493.68174951024952</v>
      </c>
      <c r="AR7">
        <f t="shared" si="14"/>
        <v>138.87653345349074</v>
      </c>
      <c r="AS7">
        <f t="shared" si="15"/>
        <v>-65.139297943996567</v>
      </c>
      <c r="AT7">
        <f t="shared" si="16"/>
        <v>12.353811739207353</v>
      </c>
      <c r="AU7">
        <f t="shared" si="17"/>
        <v>86.091047248701514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889.07756717617872</v>
      </c>
      <c r="P8">
        <f t="shared" si="30"/>
        <v>44.453878358808936</v>
      </c>
      <c r="Q8" s="5">
        <f t="shared" si="31"/>
        <v>25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840.17555656163722</v>
      </c>
      <c r="AF8">
        <f t="shared" si="4"/>
        <v>-42.008777828081861</v>
      </c>
      <c r="AG8">
        <f t="shared" si="5"/>
        <v>-23.624922829572103</v>
      </c>
      <c r="AH8">
        <f t="shared" si="6"/>
        <v>-614.05703245530765</v>
      </c>
      <c r="AI8">
        <f t="shared" si="7"/>
        <v>160.48482344867557</v>
      </c>
      <c r="AJ8">
        <f t="shared" si="8"/>
        <v>-71.528244288616406</v>
      </c>
      <c r="AK8">
        <f t="shared" ref="AK8:AK23" si="32">G8*SUM(AB8:AB8, AE8:AF8)</f>
        <v>25.492585838564604</v>
      </c>
      <c r="AL8">
        <f t="shared" si="9"/>
        <v>114.44916499862377</v>
      </c>
      <c r="AN8">
        <f t="shared" si="10"/>
        <v>633.97551787500504</v>
      </c>
      <c r="AO8">
        <f t="shared" si="11"/>
        <v>-31.698775893750252</v>
      </c>
      <c r="AP8">
        <f t="shared" si="12"/>
        <v>-17.826777473662684</v>
      </c>
      <c r="AQ8">
        <f t="shared" si="13"/>
        <v>-463.35211982221324</v>
      </c>
      <c r="AR8">
        <f t="shared" si="14"/>
        <v>121.0978446853788</v>
      </c>
      <c r="AS8">
        <f t="shared" si="15"/>
        <v>-53.973428959473289</v>
      </c>
      <c r="AT8">
        <f t="shared" si="16"/>
        <v>19.236069393779555</v>
      </c>
      <c r="AU8">
        <f t="shared" si="17"/>
        <v>86.36048511968508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889.07756717617872</v>
      </c>
      <c r="P9">
        <f t="shared" si="30"/>
        <v>44.453878358808936</v>
      </c>
      <c r="Q9" s="5">
        <f t="shared" si="31"/>
        <v>25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830.66820641956144</v>
      </c>
      <c r="AF9">
        <f t="shared" si="4"/>
        <v>-41.533410320978071</v>
      </c>
      <c r="AG9">
        <f t="shared" si="5"/>
        <v>-23.357585352700642</v>
      </c>
      <c r="AH9">
        <f t="shared" si="6"/>
        <v>-621.76497151478804</v>
      </c>
      <c r="AI9">
        <f t="shared" si="7"/>
        <v>144.01223923109467</v>
      </c>
      <c r="AJ9">
        <f t="shared" si="8"/>
        <v>-57.11459000689365</v>
      </c>
      <c r="AK9">
        <f t="shared" si="32"/>
        <v>27.712401088579544</v>
      </c>
      <c r="AL9">
        <f t="shared" si="9"/>
        <v>114.61005031278056</v>
      </c>
      <c r="AN9">
        <f t="shared" si="10"/>
        <v>583.94029123020653</v>
      </c>
      <c r="AO9">
        <f t="shared" si="11"/>
        <v>-29.197014561510326</v>
      </c>
      <c r="AP9">
        <f t="shared" si="12"/>
        <v>-16.419835366133285</v>
      </c>
      <c r="AQ9">
        <f t="shared" si="13"/>
        <v>-437.08621051965707</v>
      </c>
      <c r="AR9">
        <f t="shared" si="14"/>
        <v>101.23723078290583</v>
      </c>
      <c r="AS9">
        <f t="shared" si="15"/>
        <v>-40.1502189013285</v>
      </c>
      <c r="AT9">
        <f t="shared" si="16"/>
        <v>19.481168819623612</v>
      </c>
      <c r="AU9">
        <f t="shared" si="17"/>
        <v>80.56818070120093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889.07756717617872</v>
      </c>
      <c r="P10">
        <f t="shared" si="30"/>
        <v>44.453878358808936</v>
      </c>
      <c r="Q10" s="5">
        <f t="shared" si="31"/>
        <v>25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821.23772662959209</v>
      </c>
      <c r="AF10">
        <f t="shared" si="4"/>
        <v>-41.061886331479606</v>
      </c>
      <c r="AG10">
        <f t="shared" si="5"/>
        <v>-23.092409395671336</v>
      </c>
      <c r="AH10">
        <f t="shared" si="6"/>
        <v>-632.00207004606114</v>
      </c>
      <c r="AI10">
        <f t="shared" si="7"/>
        <v>125.08136085638</v>
      </c>
      <c r="AJ10">
        <f t="shared" si="8"/>
        <v>-33.796410303114044</v>
      </c>
      <c r="AK10">
        <f t="shared" si="32"/>
        <v>5.5507160737643897</v>
      </c>
      <c r="AL10">
        <f t="shared" si="9"/>
        <v>96.835666627030349</v>
      </c>
      <c r="AN10">
        <f t="shared" si="10"/>
        <v>547.57743037175737</v>
      </c>
      <c r="AO10">
        <f t="shared" si="11"/>
        <v>-27.378871518587868</v>
      </c>
      <c r="AP10">
        <f t="shared" si="12"/>
        <v>-15.39734694102483</v>
      </c>
      <c r="AQ10">
        <f t="shared" si="13"/>
        <v>-421.4005984914325</v>
      </c>
      <c r="AR10">
        <f t="shared" si="14"/>
        <v>83.400613420712119</v>
      </c>
      <c r="AS10">
        <f t="shared" si="15"/>
        <v>-22.534463419647203</v>
      </c>
      <c r="AT10">
        <f t="shared" si="16"/>
        <v>3.7010560351010455</v>
      </c>
      <c r="AU10">
        <f t="shared" si="17"/>
        <v>64.56720603616597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-3.694822225952521E-13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889.07756717617872</v>
      </c>
      <c r="P11">
        <f t="shared" si="30"/>
        <v>44.453878358808936</v>
      </c>
      <c r="Q11" s="5">
        <f t="shared" si="31"/>
        <v>25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811.8847651342893</v>
      </c>
      <c r="AF11">
        <f t="shared" si="4"/>
        <v>-40.594238256714469</v>
      </c>
      <c r="AG11">
        <f t="shared" si="5"/>
        <v>-22.829413178001349</v>
      </c>
      <c r="AH11">
        <f t="shared" si="6"/>
        <v>-641.44247426544177</v>
      </c>
      <c r="AI11">
        <f t="shared" si="7"/>
        <v>107.01863943413173</v>
      </c>
      <c r="AJ11">
        <f t="shared" si="8"/>
        <v>-20.026130443597594</v>
      </c>
      <c r="AK11">
        <f t="shared" si="32"/>
        <v>2.1052404801337561</v>
      </c>
      <c r="AL11">
        <f t="shared" si="9"/>
        <v>89.097749470667893</v>
      </c>
      <c r="AN11">
        <f t="shared" si="10"/>
        <v>514.92547101502294</v>
      </c>
      <c r="AO11">
        <f t="shared" si="11"/>
        <v>-25.746273550751148</v>
      </c>
      <c r="AP11">
        <f t="shared" si="12"/>
        <v>-14.479205471646599</v>
      </c>
      <c r="AQ11">
        <f t="shared" si="13"/>
        <v>-406.8250598784694</v>
      </c>
      <c r="AR11">
        <f t="shared" si="14"/>
        <v>67.874932114155769</v>
      </c>
      <c r="AS11">
        <f t="shared" si="15"/>
        <v>-12.701266354680442</v>
      </c>
      <c r="AT11">
        <f t="shared" si="16"/>
        <v>1.3352165139512897</v>
      </c>
      <c r="AU11">
        <f t="shared" si="17"/>
        <v>56.508882273426622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889.07756717617872</v>
      </c>
      <c r="P12">
        <f t="shared" si="30"/>
        <v>44.453878358808936</v>
      </c>
      <c r="Q12" s="5">
        <f t="shared" si="31"/>
        <v>25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802.60100086538887</v>
      </c>
      <c r="AF12">
        <f t="shared" si="4"/>
        <v>-40.130050043269442</v>
      </c>
      <c r="AG12">
        <f t="shared" si="5"/>
        <v>-22.568362719311143</v>
      </c>
      <c r="AH12">
        <f t="shared" si="6"/>
        <v>-655.12653820383355</v>
      </c>
      <c r="AI12">
        <f t="shared" si="7"/>
        <v>84.776049898974748</v>
      </c>
      <c r="AJ12">
        <f t="shared" si="8"/>
        <v>-13.076653225321479</v>
      </c>
      <c r="AK12">
        <f t="shared" si="32"/>
        <v>27.866618943906531</v>
      </c>
      <c r="AL12">
        <f t="shared" si="9"/>
        <v>99.566015617559799</v>
      </c>
      <c r="AN12">
        <f t="shared" si="10"/>
        <v>475.73587457130498</v>
      </c>
      <c r="AO12">
        <f t="shared" si="11"/>
        <v>-23.786793728565247</v>
      </c>
      <c r="AP12">
        <f t="shared" si="12"/>
        <v>-13.377231979946963</v>
      </c>
      <c r="AQ12">
        <f t="shared" si="13"/>
        <v>-388.32146517537745</v>
      </c>
      <c r="AR12">
        <f t="shared" si="14"/>
        <v>50.250383687415315</v>
      </c>
      <c r="AS12">
        <f t="shared" si="15"/>
        <v>-7.7510905816293301</v>
      </c>
      <c r="AT12">
        <f t="shared" si="16"/>
        <v>16.517734615743567</v>
      </c>
      <c r="AU12">
        <f t="shared" si="17"/>
        <v>59.017027721529551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889.07756717617872</v>
      </c>
      <c r="P13">
        <f t="shared" si="30"/>
        <v>44.453878358808936</v>
      </c>
      <c r="Q13" s="5">
        <f t="shared" si="31"/>
        <v>25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793.38489569785384</v>
      </c>
      <c r="AF13">
        <f t="shared" si="4"/>
        <v>-39.66924478489269</v>
      </c>
      <c r="AG13">
        <f t="shared" si="5"/>
        <v>-22.309214769014567</v>
      </c>
      <c r="AH13">
        <f t="shared" si="6"/>
        <v>-669.28646206938254</v>
      </c>
      <c r="AI13">
        <f t="shared" si="7"/>
        <v>62.11997407456397</v>
      </c>
      <c r="AJ13">
        <f t="shared" si="8"/>
        <v>-11.47324615702064</v>
      </c>
      <c r="AK13">
        <f t="shared" si="32"/>
        <v>93.191224545153204</v>
      </c>
      <c r="AL13">
        <f t="shared" si="9"/>
        <v>143.83795246269653</v>
      </c>
      <c r="AN13">
        <f t="shared" si="10"/>
        <v>426.01059482040881</v>
      </c>
      <c r="AO13">
        <f t="shared" si="11"/>
        <v>-21.300529741020441</v>
      </c>
      <c r="AP13">
        <f t="shared" si="12"/>
        <v>-11.979005278849618</v>
      </c>
      <c r="AQ13">
        <f t="shared" si="13"/>
        <v>-359.37553809949083</v>
      </c>
      <c r="AR13">
        <f t="shared" si="14"/>
        <v>33.355521701047877</v>
      </c>
      <c r="AS13">
        <f t="shared" si="15"/>
        <v>-6.1605967625261338</v>
      </c>
      <c r="AT13">
        <f t="shared" si="16"/>
        <v>50.039330488643678</v>
      </c>
      <c r="AU13">
        <f t="shared" si="17"/>
        <v>77.234255427165422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889.07756717617872</v>
      </c>
      <c r="P14">
        <f t="shared" si="30"/>
        <v>44.453878358808936</v>
      </c>
      <c r="Q14" s="5">
        <f t="shared" si="31"/>
        <v>25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784.23021779877115</v>
      </c>
      <c r="AF14">
        <f t="shared" si="4"/>
        <v>-39.211510889938559</v>
      </c>
      <c r="AG14">
        <f t="shared" si="5"/>
        <v>-22.05179409400645</v>
      </c>
      <c r="AH14">
        <f t="shared" si="6"/>
        <v>-686.57054635937698</v>
      </c>
      <c r="AI14">
        <f t="shared" si="7"/>
        <v>36.396366455449083</v>
      </c>
      <c r="AJ14">
        <f t="shared" si="8"/>
        <v>7.5103661096411543</v>
      </c>
      <c r="AK14">
        <f t="shared" si="32"/>
        <v>93.385565695855647</v>
      </c>
      <c r="AL14">
        <f t="shared" si="9"/>
        <v>137.29229826094587</v>
      </c>
      <c r="AN14">
        <f t="shared" si="10"/>
        <v>387.90217195511929</v>
      </c>
      <c r="AO14">
        <f t="shared" si="11"/>
        <v>-19.395108597755964</v>
      </c>
      <c r="AP14">
        <f t="shared" si="12"/>
        <v>-10.907433340916052</v>
      </c>
      <c r="AQ14">
        <f t="shared" si="13"/>
        <v>-339.59697049260086</v>
      </c>
      <c r="AR14">
        <f t="shared" si="14"/>
        <v>18.002659523846351</v>
      </c>
      <c r="AS14">
        <f t="shared" si="15"/>
        <v>3.7148368680374615</v>
      </c>
      <c r="AT14">
        <f t="shared" si="16"/>
        <v>46.191109371374502</v>
      </c>
      <c r="AU14">
        <f t="shared" si="17"/>
        <v>67.908605763258308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889.07756717617872</v>
      </c>
      <c r="P15">
        <f t="shared" si="30"/>
        <v>44.453878358808936</v>
      </c>
      <c r="Q15" s="5">
        <f t="shared" si="31"/>
        <v>25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775.12082779981404</v>
      </c>
      <c r="AF15">
        <f t="shared" si="4"/>
        <v>-38.756041389990699</v>
      </c>
      <c r="AG15">
        <f t="shared" si="5"/>
        <v>-21.79564687088255</v>
      </c>
      <c r="AH15">
        <f t="shared" si="6"/>
        <v>-712.58564367666133</v>
      </c>
      <c r="AI15">
        <f t="shared" si="7"/>
        <v>1.9834958622793692</v>
      </c>
      <c r="AJ15">
        <f t="shared" si="8"/>
        <v>22.301673370297067</v>
      </c>
      <c r="AK15">
        <f t="shared" si="32"/>
        <v>92.254065633250121</v>
      </c>
      <c r="AL15">
        <f t="shared" si="9"/>
        <v>116.53923486582656</v>
      </c>
      <c r="AN15">
        <f t="shared" si="10"/>
        <v>353.17521044724953</v>
      </c>
      <c r="AO15">
        <f t="shared" si="11"/>
        <v>-17.658760522362474</v>
      </c>
      <c r="AP15">
        <f t="shared" si="12"/>
        <v>-9.930944820961404</v>
      </c>
      <c r="AQ15">
        <f t="shared" si="13"/>
        <v>-324.68174720779194</v>
      </c>
      <c r="AR15">
        <f t="shared" si="14"/>
        <v>0.90375789613369095</v>
      </c>
      <c r="AS15">
        <f t="shared" si="15"/>
        <v>10.16151018446724</v>
      </c>
      <c r="AT15">
        <f t="shared" si="16"/>
        <v>42.034542068907236</v>
      </c>
      <c r="AU15">
        <f t="shared" si="17"/>
        <v>53.099810149508166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889.07756717617872</v>
      </c>
      <c r="P16">
        <f t="shared" si="30"/>
        <v>44.453878358808936</v>
      </c>
      <c r="Q16" s="5">
        <f t="shared" si="31"/>
        <v>25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766.04830980270697</v>
      </c>
      <c r="AF16">
        <f t="shared" si="4"/>
        <v>-38.302415490135346</v>
      </c>
      <c r="AG16">
        <f t="shared" si="5"/>
        <v>-21.540536452735275</v>
      </c>
      <c r="AH16">
        <f t="shared" si="6"/>
        <v>-743.0789887689989</v>
      </c>
      <c r="AI16">
        <f t="shared" si="7"/>
        <v>-36.873630909162557</v>
      </c>
      <c r="AJ16">
        <f t="shared" si="8"/>
        <v>36.5780068430754</v>
      </c>
      <c r="AK16">
        <f t="shared" si="32"/>
        <v>90.089626050521687</v>
      </c>
      <c r="AL16">
        <f t="shared" si="9"/>
        <v>89.79400198443453</v>
      </c>
      <c r="AN16">
        <f t="shared" si="10"/>
        <v>321.52824619350952</v>
      </c>
      <c r="AO16">
        <f t="shared" si="11"/>
        <v>-16.076412309675476</v>
      </c>
      <c r="AP16">
        <f t="shared" si="12"/>
        <v>-9.0410628404089461</v>
      </c>
      <c r="AQ16">
        <f t="shared" si="13"/>
        <v>-311.88748931993075</v>
      </c>
      <c r="AR16">
        <f t="shared" si="14"/>
        <v>-15.476718276505656</v>
      </c>
      <c r="AS16">
        <f t="shared" si="15"/>
        <v>15.352637998166449</v>
      </c>
      <c r="AT16">
        <f t="shared" si="16"/>
        <v>37.812705926749622</v>
      </c>
      <c r="AU16">
        <f t="shared" si="17"/>
        <v>37.688625648410415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889.07756717617872</v>
      </c>
      <c r="P17">
        <f t="shared" si="30"/>
        <v>44.453878358808936</v>
      </c>
      <c r="Q17" s="5">
        <f t="shared" si="31"/>
        <v>25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757.01231878612964</v>
      </c>
      <c r="AF17">
        <f t="shared" si="4"/>
        <v>-37.850615939306479</v>
      </c>
      <c r="AG17">
        <f t="shared" si="5"/>
        <v>-21.286453137899294</v>
      </c>
      <c r="AH17">
        <f t="shared" si="6"/>
        <v>-773.55900617260966</v>
      </c>
      <c r="AI17">
        <f t="shared" si="7"/>
        <v>-75.683756463685881</v>
      </c>
      <c r="AJ17">
        <f t="shared" si="8"/>
        <v>48.447892211610906</v>
      </c>
      <c r="AK17">
        <f t="shared" si="32"/>
        <v>86.928272168904044</v>
      </c>
      <c r="AL17">
        <f t="shared" si="9"/>
        <v>59.692407916829069</v>
      </c>
      <c r="AN17">
        <f t="shared" si="10"/>
        <v>292.6901361952892</v>
      </c>
      <c r="AO17">
        <f t="shared" si="11"/>
        <v>-14.63450680976446</v>
      </c>
      <c r="AP17">
        <f t="shared" si="12"/>
        <v>-8.230163120775547</v>
      </c>
      <c r="AQ17">
        <f t="shared" si="13"/>
        <v>-299.08772321539948</v>
      </c>
      <c r="AR17">
        <f t="shared" si="14"/>
        <v>-29.262256950650297</v>
      </c>
      <c r="AS17">
        <f t="shared" si="15"/>
        <v>18.73182221463594</v>
      </c>
      <c r="AT17">
        <f t="shared" si="16"/>
        <v>33.609820063609611</v>
      </c>
      <c r="AU17">
        <f t="shared" si="17"/>
        <v>23.079385327595251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889.07756717617872</v>
      </c>
      <c r="P18">
        <f t="shared" si="30"/>
        <v>44.453878358808936</v>
      </c>
      <c r="Q18" s="5">
        <f t="shared" si="31"/>
        <v>25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748.0102878719764</v>
      </c>
      <c r="AF18">
        <f t="shared" si="4"/>
        <v>-37.400514393598819</v>
      </c>
      <c r="AG18">
        <f t="shared" si="5"/>
        <v>-21.033324748248635</v>
      </c>
      <c r="AH18">
        <f t="shared" si="6"/>
        <v>-805.27716543329927</v>
      </c>
      <c r="AI18">
        <f t="shared" si="7"/>
        <v>-115.70071670317031</v>
      </c>
      <c r="AJ18">
        <f t="shared" si="8"/>
        <v>58.649188325267687</v>
      </c>
      <c r="AK18">
        <f t="shared" si="32"/>
        <v>82.938284658300091</v>
      </c>
      <c r="AL18">
        <f t="shared" si="9"/>
        <v>25.886756280397464</v>
      </c>
      <c r="AN18">
        <f t="shared" si="10"/>
        <v>266.41267179773712</v>
      </c>
      <c r="AO18">
        <f t="shared" si="11"/>
        <v>-13.320633589886857</v>
      </c>
      <c r="AP18">
        <f t="shared" si="12"/>
        <v>-7.4912662751096342</v>
      </c>
      <c r="AQ18">
        <f t="shared" si="13"/>
        <v>-286.80894455493365</v>
      </c>
      <c r="AR18">
        <f t="shared" si="14"/>
        <v>-41.20817262219299</v>
      </c>
      <c r="AS18">
        <f t="shared" si="15"/>
        <v>20.888599012394131</v>
      </c>
      <c r="AT18">
        <f t="shared" si="16"/>
        <v>29.53944667392161</v>
      </c>
      <c r="AU18">
        <f t="shared" si="17"/>
        <v>9.2198730641227513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889.07756717617872</v>
      </c>
      <c r="P19">
        <f t="shared" si="30"/>
        <v>44.453878358808936</v>
      </c>
      <c r="Q19" s="5">
        <f t="shared" si="31"/>
        <v>25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739.03233104429705</v>
      </c>
      <c r="AF19">
        <f t="shared" si="4"/>
        <v>-36.951616552214851</v>
      </c>
      <c r="AG19">
        <f t="shared" si="5"/>
        <v>-20.780873298590695</v>
      </c>
      <c r="AH19">
        <f t="shared" si="6"/>
        <v>-842.36404350910459</v>
      </c>
      <c r="AI19">
        <f t="shared" si="7"/>
        <v>-161.0642023156131</v>
      </c>
      <c r="AJ19">
        <f t="shared" si="8"/>
        <v>68.693206419414992</v>
      </c>
      <c r="AK19">
        <f t="shared" si="32"/>
        <v>78.235807346490674</v>
      </c>
      <c r="AL19">
        <f t="shared" si="9"/>
        <v>-14.135188549707436</v>
      </c>
      <c r="AN19">
        <f t="shared" si="10"/>
        <v>242.46715251776089</v>
      </c>
      <c r="AO19">
        <f t="shared" si="11"/>
        <v>-12.123357625888044</v>
      </c>
      <c r="AP19">
        <f t="shared" si="12"/>
        <v>-6.8179414673532603</v>
      </c>
      <c r="AQ19">
        <f t="shared" si="13"/>
        <v>-276.36897931703277</v>
      </c>
      <c r="AR19">
        <f t="shared" si="14"/>
        <v>-52.843125892513171</v>
      </c>
      <c r="AS19">
        <f t="shared" si="15"/>
        <v>22.53737144935813</v>
      </c>
      <c r="AT19">
        <f t="shared" si="16"/>
        <v>25.668178015197942</v>
      </c>
      <c r="AU19">
        <f t="shared" si="17"/>
        <v>-4.6375764279571001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889.07756717617872</v>
      </c>
      <c r="P20">
        <f t="shared" si="30"/>
        <v>44.453878358808936</v>
      </c>
      <c r="Q20" s="5">
        <f t="shared" si="31"/>
        <v>25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730.08089209646744</v>
      </c>
      <c r="AF20">
        <f t="shared" si="4"/>
        <v>-36.50404460482337</v>
      </c>
      <c r="AG20">
        <f t="shared" si="5"/>
        <v>-20.529167506028056</v>
      </c>
      <c r="AH20">
        <f t="shared" si="6"/>
        <v>-877.94119153460815</v>
      </c>
      <c r="AI20">
        <f t="shared" si="7"/>
        <v>-204.89351154899214</v>
      </c>
      <c r="AJ20">
        <f t="shared" si="8"/>
        <v>76.326940325329474</v>
      </c>
      <c r="AK20">
        <f t="shared" si="32"/>
        <v>72.832012207100959</v>
      </c>
      <c r="AL20">
        <f t="shared" si="9"/>
        <v>-55.734559016561704</v>
      </c>
      <c r="AN20">
        <f t="shared" si="10"/>
        <v>220.64933510863617</v>
      </c>
      <c r="AO20">
        <f t="shared" si="11"/>
        <v>-11.032466755431807</v>
      </c>
      <c r="AP20">
        <f t="shared" si="12"/>
        <v>-6.2044455752450816</v>
      </c>
      <c r="AQ20">
        <f t="shared" si="13"/>
        <v>-265.33654321554104</v>
      </c>
      <c r="AR20">
        <f t="shared" si="14"/>
        <v>-61.924120437581756</v>
      </c>
      <c r="AS20">
        <f t="shared" si="15"/>
        <v>23.067976187267739</v>
      </c>
      <c r="AT20">
        <f t="shared" si="16"/>
        <v>22.011718485021635</v>
      </c>
      <c r="AU20">
        <f t="shared" si="17"/>
        <v>-16.844425765292382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889.07756717617872</v>
      </c>
      <c r="P21">
        <f t="shared" si="30"/>
        <v>44.453878358808936</v>
      </c>
      <c r="Q21" s="5">
        <f t="shared" si="31"/>
        <v>25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721.14594749520847</v>
      </c>
      <c r="AF21">
        <f t="shared" si="4"/>
        <v>-36.057297374760424</v>
      </c>
      <c r="AG21">
        <f t="shared" si="5"/>
        <v>-20.277925518514035</v>
      </c>
      <c r="AH21">
        <f t="shared" si="6"/>
        <v>-919.00624907475128</v>
      </c>
      <c r="AI21">
        <f t="shared" si="7"/>
        <v>-254.19552447281728</v>
      </c>
      <c r="AJ21">
        <f t="shared" si="8"/>
        <v>83.852003052384362</v>
      </c>
      <c r="AK21">
        <f t="shared" si="32"/>
        <v>66.894952568344152</v>
      </c>
      <c r="AL21">
        <f t="shared" si="9"/>
        <v>-103.44856885208877</v>
      </c>
      <c r="AN21">
        <f t="shared" si="10"/>
        <v>200.76914770551153</v>
      </c>
      <c r="AO21">
        <f t="shared" si="11"/>
        <v>-10.038457385275576</v>
      </c>
      <c r="AP21">
        <f t="shared" si="12"/>
        <v>-5.6454339620551712</v>
      </c>
      <c r="AQ21">
        <f t="shared" si="13"/>
        <v>-255.85403620950498</v>
      </c>
      <c r="AR21">
        <f t="shared" si="14"/>
        <v>-70.768779851324211</v>
      </c>
      <c r="AS21">
        <f t="shared" si="15"/>
        <v>23.344643680936741</v>
      </c>
      <c r="AT21">
        <f t="shared" si="16"/>
        <v>18.623751072297761</v>
      </c>
      <c r="AU21">
        <f t="shared" si="17"/>
        <v>-28.800385098089713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889.07756717617872</v>
      </c>
      <c r="P22">
        <f t="shared" si="30"/>
        <v>44.453878358808936</v>
      </c>
      <c r="Q22" s="5">
        <f t="shared" si="31"/>
        <v>25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712.22234114827552</v>
      </c>
      <c r="AF22">
        <f t="shared" si="4"/>
        <v>-35.611117057413772</v>
      </c>
      <c r="AG22">
        <f t="shared" si="5"/>
        <v>-20.027002351729063</v>
      </c>
      <c r="AH22">
        <f t="shared" si="6"/>
        <v>-962.87823199665161</v>
      </c>
      <c r="AI22">
        <f t="shared" si="7"/>
        <v>-306.29401025751895</v>
      </c>
      <c r="AJ22">
        <f t="shared" si="8"/>
        <v>90.432771054394891</v>
      </c>
      <c r="AK22">
        <f t="shared" si="32"/>
        <v>60.431892532606206</v>
      </c>
      <c r="AL22">
        <f t="shared" si="9"/>
        <v>-155.42934667051784</v>
      </c>
      <c r="AN22">
        <f t="shared" si="10"/>
        <v>182.65500107378296</v>
      </c>
      <c r="AO22">
        <f t="shared" si="11"/>
        <v>-9.1327500536891471</v>
      </c>
      <c r="AP22">
        <f t="shared" si="12"/>
        <v>-5.1360817047132912</v>
      </c>
      <c r="AQ22">
        <f t="shared" si="13"/>
        <v>-246.93766867200227</v>
      </c>
      <c r="AR22">
        <f t="shared" si="14"/>
        <v>-78.551499356621761</v>
      </c>
      <c r="AS22">
        <f t="shared" si="15"/>
        <v>23.192192858503486</v>
      </c>
      <c r="AT22">
        <f t="shared" si="16"/>
        <v>15.498232444713377</v>
      </c>
      <c r="AU22">
        <f t="shared" si="17"/>
        <v>-39.861074053404906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889.07756717617872</v>
      </c>
      <c r="P23">
        <f t="shared" si="30"/>
        <v>44.453878358808936</v>
      </c>
      <c r="Q23" s="5">
        <f t="shared" si="31"/>
        <v>25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703.30381820907098</v>
      </c>
      <c r="AF23">
        <f t="shared" si="4"/>
        <v>-35.165190910453546</v>
      </c>
      <c r="AG23">
        <f t="shared" si="5"/>
        <v>-19.776222125445468</v>
      </c>
      <c r="AH23">
        <f t="shared" si="6"/>
        <v>-1010.2040553261527</v>
      </c>
      <c r="AI23">
        <f t="shared" si="7"/>
        <v>-361.84165015298072</v>
      </c>
      <c r="AJ23">
        <f t="shared" si="8"/>
        <v>0</v>
      </c>
      <c r="AK23">
        <f t="shared" si="32"/>
        <v>53.50851678334147</v>
      </c>
      <c r="AL23">
        <f t="shared" si="9"/>
        <v>-308.33313336963926</v>
      </c>
      <c r="AN23">
        <f t="shared" si="10"/>
        <v>166.15029521040739</v>
      </c>
      <c r="AO23">
        <f t="shared" si="11"/>
        <v>-8.3075147605203679</v>
      </c>
      <c r="AP23">
        <f t="shared" si="12"/>
        <v>-4.671985362821645</v>
      </c>
      <c r="AQ23">
        <f t="shared" si="13"/>
        <v>-238.65319321399664</v>
      </c>
      <c r="AR23">
        <f t="shared" si="14"/>
        <v>-85.482398126931272</v>
      </c>
      <c r="AS23">
        <f t="shared" si="15"/>
        <v>0</v>
      </c>
      <c r="AT23">
        <f t="shared" si="16"/>
        <v>12.640989042917949</v>
      </c>
      <c r="AU23">
        <f t="shared" si="17"/>
        <v>-72.841409084013321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8914.539461527158</v>
      </c>
      <c r="AO25" s="6">
        <f t="shared" si="33"/>
        <v>-1112.5351484584921</v>
      </c>
      <c r="AP25" s="6">
        <f t="shared" si="33"/>
        <v>-425.66821474983459</v>
      </c>
      <c r="AQ25" s="6">
        <f t="shared" si="33"/>
        <v>-7471.3829685669589</v>
      </c>
      <c r="AR25" s="6">
        <f t="shared" si="33"/>
        <v>-95.046870248127107</v>
      </c>
      <c r="AS25" s="6">
        <f t="shared" si="33"/>
        <v>-320.98504411276548</v>
      </c>
      <c r="AT25" s="6">
        <f t="shared" si="33"/>
        <v>416.0319143608923</v>
      </c>
      <c r="AU25" s="7">
        <f t="shared" si="33"/>
        <v>-3.694822225952521E-13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2179.1762678318487</v>
      </c>
      <c r="K3">
        <v>1</v>
      </c>
      <c r="L3" s="2">
        <v>0</v>
      </c>
      <c r="O3">
        <f>$C$3</f>
        <v>2179.1762678318487</v>
      </c>
      <c r="P3">
        <f>O3*B5</f>
        <v>1743.3410142654791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2179.1762678318487</v>
      </c>
      <c r="AF3">
        <f t="shared" ref="AF3:AF23" si="4">-$Z3*P3</f>
        <v>-1743.3410142654791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235.8352535663696</v>
      </c>
      <c r="AJ3">
        <f t="shared" ref="AJ3:AJ23" si="8">AB3-AC3</f>
        <v>0</v>
      </c>
      <c r="AL3">
        <f t="shared" ref="AL3:AL23" si="9">SUM(AI3:AK3)</f>
        <v>235.8352535663696</v>
      </c>
      <c r="AN3">
        <f t="shared" ref="AN3:AN23" si="10">AE3*$K3</f>
        <v>2179.1762678318487</v>
      </c>
      <c r="AO3">
        <f t="shared" ref="AO3:AO23" si="11">AF3*$K3</f>
        <v>-1743.3410142654791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235.8352535663696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235.8352535663696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2179.1762678318487</v>
      </c>
      <c r="P5">
        <f t="shared" ref="P5:P23" si="30">O5*$C$5</f>
        <v>108.95881339159244</v>
      </c>
      <c r="Q5" s="5">
        <f t="shared" ref="Q5:Q23" si="31">$C$8</f>
        <v>25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2129.2969698530333</v>
      </c>
      <c r="AF5">
        <f t="shared" si="4"/>
        <v>-106.46484849265167</v>
      </c>
      <c r="AG5">
        <f t="shared" si="5"/>
        <v>-24.427773481256263</v>
      </c>
      <c r="AH5">
        <f t="shared" si="6"/>
        <v>-760.54536487476003</v>
      </c>
      <c r="AI5">
        <f t="shared" si="7"/>
        <v>1237.8589830043652</v>
      </c>
      <c r="AJ5">
        <f t="shared" si="8"/>
        <v>-851.17654003518874</v>
      </c>
      <c r="AK5">
        <f>G5*SUM(AB5, AE5:AF5)</f>
        <v>12.113122118277841</v>
      </c>
      <c r="AL5">
        <f t="shared" si="9"/>
        <v>398.79556508745429</v>
      </c>
      <c r="AN5">
        <f t="shared" si="10"/>
        <v>1925.2795961981681</v>
      </c>
      <c r="AO5">
        <f t="shared" si="11"/>
        <v>-96.263979809908406</v>
      </c>
      <c r="AP5">
        <f t="shared" si="12"/>
        <v>-22.087240309772042</v>
      </c>
      <c r="AQ5">
        <f t="shared" si="13"/>
        <v>-687.67414489747364</v>
      </c>
      <c r="AR5">
        <f t="shared" si="14"/>
        <v>1119.2542311810139</v>
      </c>
      <c r="AS5">
        <f t="shared" si="15"/>
        <v>-769.62154574681563</v>
      </c>
      <c r="AT5">
        <f t="shared" si="16"/>
        <v>10.952510237304624</v>
      </c>
      <c r="AU5">
        <f t="shared" si="17"/>
        <v>360.5851956715029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2179.1762678318487</v>
      </c>
      <c r="P6">
        <f t="shared" si="30"/>
        <v>108.95881339159244</v>
      </c>
      <c r="Q6" s="5">
        <f t="shared" si="31"/>
        <v>25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2104.5636758766386</v>
      </c>
      <c r="AF6">
        <f t="shared" si="4"/>
        <v>-105.22818379383193</v>
      </c>
      <c r="AG6">
        <f t="shared" si="5"/>
        <v>-24.144027572980072</v>
      </c>
      <c r="AH6">
        <f t="shared" si="6"/>
        <v>-789.36346927254147</v>
      </c>
      <c r="AI6">
        <f t="shared" si="7"/>
        <v>1185.827995237285</v>
      </c>
      <c r="AJ6">
        <f t="shared" si="8"/>
        <v>-769.32978273855042</v>
      </c>
      <c r="AK6">
        <f>G6*SUM(AB6, AE6:AF6)</f>
        <v>26.852909571201664</v>
      </c>
      <c r="AL6">
        <f t="shared" si="9"/>
        <v>443.35112206993625</v>
      </c>
      <c r="AN6">
        <f t="shared" si="10"/>
        <v>1804.2250011046676</v>
      </c>
      <c r="AO6">
        <f t="shared" si="11"/>
        <v>-90.211250055233378</v>
      </c>
      <c r="AP6">
        <f t="shared" si="12"/>
        <v>-20.698474783085864</v>
      </c>
      <c r="AQ6">
        <f t="shared" si="13"/>
        <v>-676.71476161299847</v>
      </c>
      <c r="AR6">
        <f t="shared" si="14"/>
        <v>1016.6005146533497</v>
      </c>
      <c r="AS6">
        <f t="shared" si="15"/>
        <v>-659.54004814472364</v>
      </c>
      <c r="AT6">
        <f t="shared" si="16"/>
        <v>23.020776874609869</v>
      </c>
      <c r="AU6">
        <f t="shared" si="17"/>
        <v>380.08124338323591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2179.1762678318487</v>
      </c>
      <c r="P7">
        <f t="shared" si="30"/>
        <v>108.95881339159244</v>
      </c>
      <c r="Q7" s="5">
        <f t="shared" si="31"/>
        <v>25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2079.9304946477891</v>
      </c>
      <c r="AF7">
        <f t="shared" si="4"/>
        <v>-103.99652473238946</v>
      </c>
      <c r="AG7">
        <f t="shared" si="5"/>
        <v>-23.861430180647993</v>
      </c>
      <c r="AH7">
        <f t="shared" si="6"/>
        <v>-823.14233204560969</v>
      </c>
      <c r="AI7">
        <f t="shared" si="7"/>
        <v>1128.930207689142</v>
      </c>
      <c r="AJ7">
        <f t="shared" si="8"/>
        <v>-690.45913960290454</v>
      </c>
      <c r="AK7">
        <f>G7*SUM(AB7, AE7:AF7)</f>
        <v>62.486789162442754</v>
      </c>
      <c r="AL7">
        <f t="shared" si="9"/>
        <v>500.95785724868017</v>
      </c>
      <c r="AN7">
        <f t="shared" si="10"/>
        <v>1679.4830733215481</v>
      </c>
      <c r="AO7">
        <f t="shared" si="11"/>
        <v>-83.974153666077413</v>
      </c>
      <c r="AP7">
        <f t="shared" si="12"/>
        <v>-19.267407346911572</v>
      </c>
      <c r="AQ7">
        <f t="shared" si="13"/>
        <v>-664.66337080130575</v>
      </c>
      <c r="AR7">
        <f t="shared" si="14"/>
        <v>911.57814150725335</v>
      </c>
      <c r="AS7">
        <f t="shared" si="15"/>
        <v>-557.52557153579528</v>
      </c>
      <c r="AT7">
        <f t="shared" si="16"/>
        <v>50.456255617477353</v>
      </c>
      <c r="AU7">
        <f t="shared" si="17"/>
        <v>404.50882558893545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2179.1762678318487</v>
      </c>
      <c r="P8">
        <f t="shared" si="30"/>
        <v>108.95881339159244</v>
      </c>
      <c r="Q8" s="5">
        <f t="shared" si="31"/>
        <v>25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2055.3964893843568</v>
      </c>
      <c r="AF8">
        <f t="shared" si="4"/>
        <v>-102.76982446921785</v>
      </c>
      <c r="AG8">
        <f t="shared" si="5"/>
        <v>-23.57997055728487</v>
      </c>
      <c r="AH8">
        <f t="shared" si="6"/>
        <v>-856.90643113279089</v>
      </c>
      <c r="AI8">
        <f t="shared" si="7"/>
        <v>1072.1402632250631</v>
      </c>
      <c r="AJ8">
        <f t="shared" si="8"/>
        <v>-614.83076550391161</v>
      </c>
      <c r="AK8">
        <f t="shared" ref="AK8:AK23" si="32">G8*SUM(AB8:AB8, AE8:AF8)</f>
        <v>112.21588875124054</v>
      </c>
      <c r="AL8">
        <f t="shared" si="9"/>
        <v>569.52538647239203</v>
      </c>
      <c r="AN8">
        <f t="shared" si="10"/>
        <v>1550.9509216486215</v>
      </c>
      <c r="AO8">
        <f t="shared" si="11"/>
        <v>-77.547546082431083</v>
      </c>
      <c r="AP8">
        <f t="shared" si="12"/>
        <v>-17.792857610271771</v>
      </c>
      <c r="AQ8">
        <f t="shared" si="13"/>
        <v>-646.60021849609564</v>
      </c>
      <c r="AR8">
        <f t="shared" si="14"/>
        <v>809.01029945982305</v>
      </c>
      <c r="AS8">
        <f t="shared" si="15"/>
        <v>-463.93595948090689</v>
      </c>
      <c r="AT8">
        <f t="shared" si="16"/>
        <v>84.675310569633936</v>
      </c>
      <c r="AU8">
        <f t="shared" si="17"/>
        <v>429.74965054854999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2179.1762678318487</v>
      </c>
      <c r="P9">
        <f t="shared" si="30"/>
        <v>108.95881339159244</v>
      </c>
      <c r="Q9" s="5">
        <f t="shared" si="31"/>
        <v>25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2030.9546906459307</v>
      </c>
      <c r="AF9">
        <f t="shared" si="4"/>
        <v>-101.54773453229653</v>
      </c>
      <c r="AG9">
        <f t="shared" si="5"/>
        <v>-23.299568747903653</v>
      </c>
      <c r="AH9">
        <f t="shared" si="6"/>
        <v>-892.04207616736528</v>
      </c>
      <c r="AI9">
        <f t="shared" si="7"/>
        <v>1014.0653111983653</v>
      </c>
      <c r="AJ9">
        <f t="shared" si="8"/>
        <v>-537.80800130151874</v>
      </c>
      <c r="AK9">
        <f t="shared" si="32"/>
        <v>129.04544134004999</v>
      </c>
      <c r="AL9">
        <f t="shared" si="9"/>
        <v>605.30275123689648</v>
      </c>
      <c r="AN9">
        <f t="shared" si="10"/>
        <v>1427.7135736818186</v>
      </c>
      <c r="AO9">
        <f t="shared" si="11"/>
        <v>-71.385678684090934</v>
      </c>
      <c r="AP9">
        <f t="shared" si="12"/>
        <v>-16.37905105196365</v>
      </c>
      <c r="AQ9">
        <f t="shared" si="13"/>
        <v>-627.08468401843322</v>
      </c>
      <c r="AR9">
        <f t="shared" si="14"/>
        <v>712.864159927331</v>
      </c>
      <c r="AS9">
        <f t="shared" si="15"/>
        <v>-378.06642709919976</v>
      </c>
      <c r="AT9">
        <f t="shared" si="16"/>
        <v>90.71592245337294</v>
      </c>
      <c r="AU9">
        <f t="shared" si="17"/>
        <v>425.5136552815041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2179.1762678318487</v>
      </c>
      <c r="P10">
        <f t="shared" si="30"/>
        <v>108.95881339159244</v>
      </c>
      <c r="Q10" s="5">
        <f t="shared" si="31"/>
        <v>25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2006.5782564882327</v>
      </c>
      <c r="AF10">
        <f t="shared" si="4"/>
        <v>-100.32891282441165</v>
      </c>
      <c r="AG10">
        <f t="shared" si="5"/>
        <v>-23.019916815685811</v>
      </c>
      <c r="AH10">
        <f t="shared" si="6"/>
        <v>-933.12489477616839</v>
      </c>
      <c r="AI10">
        <f t="shared" si="7"/>
        <v>950.1045320719669</v>
      </c>
      <c r="AJ10">
        <f t="shared" si="8"/>
        <v>-450.15068321031413</v>
      </c>
      <c r="AK10">
        <f t="shared" si="32"/>
        <v>27.0961983654352</v>
      </c>
      <c r="AL10">
        <f t="shared" si="9"/>
        <v>527.05004722708793</v>
      </c>
      <c r="AN10">
        <f t="shared" si="10"/>
        <v>1337.9280199864058</v>
      </c>
      <c r="AO10">
        <f t="shared" si="11"/>
        <v>-66.896400999320306</v>
      </c>
      <c r="AP10">
        <f t="shared" si="12"/>
        <v>-15.349010997141194</v>
      </c>
      <c r="AQ10">
        <f t="shared" si="13"/>
        <v>-622.18053984739947</v>
      </c>
      <c r="AR10">
        <f t="shared" si="14"/>
        <v>633.50206814254489</v>
      </c>
      <c r="AS10">
        <f t="shared" si="15"/>
        <v>-300.14738290703457</v>
      </c>
      <c r="AT10">
        <f t="shared" si="16"/>
        <v>18.066956975638995</v>
      </c>
      <c r="AU10">
        <f t="shared" si="17"/>
        <v>351.42164221114928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2179.1762678318487</v>
      </c>
      <c r="P11">
        <f t="shared" si="30"/>
        <v>108.95881339159244</v>
      </c>
      <c r="Q11" s="5">
        <f t="shared" si="31"/>
        <v>25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1982.2738221590662</v>
      </c>
      <c r="AF11">
        <f t="shared" si="4"/>
        <v>-99.113691107953315</v>
      </c>
      <c r="AG11">
        <f t="shared" si="5"/>
        <v>-22.741090881685665</v>
      </c>
      <c r="AH11">
        <f t="shared" si="6"/>
        <v>-972.53531686569511</v>
      </c>
      <c r="AI11">
        <f t="shared" si="7"/>
        <v>887.88372330373193</v>
      </c>
      <c r="AJ11">
        <f t="shared" si="8"/>
        <v>-388.07920913388443</v>
      </c>
      <c r="AK11">
        <f t="shared" si="32"/>
        <v>10.765604721490199</v>
      </c>
      <c r="AL11">
        <f t="shared" si="9"/>
        <v>510.5701188913377</v>
      </c>
      <c r="AN11">
        <f t="shared" si="10"/>
        <v>1257.2267954642243</v>
      </c>
      <c r="AO11">
        <f t="shared" si="11"/>
        <v>-62.86133977321122</v>
      </c>
      <c r="AP11">
        <f t="shared" si="12"/>
        <v>-14.423188408653726</v>
      </c>
      <c r="AQ11">
        <f t="shared" si="13"/>
        <v>-616.81562165165258</v>
      </c>
      <c r="AR11">
        <f t="shared" si="14"/>
        <v>563.12664563070666</v>
      </c>
      <c r="AS11">
        <f t="shared" si="15"/>
        <v>-246.13329149161945</v>
      </c>
      <c r="AT11">
        <f t="shared" si="16"/>
        <v>6.8279198231512312</v>
      </c>
      <c r="AU11">
        <f t="shared" si="17"/>
        <v>323.82127396223848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2179.1762678318487</v>
      </c>
      <c r="P12">
        <f t="shared" si="30"/>
        <v>108.95881339159244</v>
      </c>
      <c r="Q12" s="5">
        <f t="shared" si="31"/>
        <v>25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1958.0141723349798</v>
      </c>
      <c r="AF12">
        <f t="shared" si="4"/>
        <v>-97.900708616748986</v>
      </c>
      <c r="AG12">
        <f t="shared" si="5"/>
        <v>-22.462778725594877</v>
      </c>
      <c r="AH12">
        <f t="shared" si="6"/>
        <v>-1018.0249454786348</v>
      </c>
      <c r="AI12">
        <f t="shared" si="7"/>
        <v>819.62573951400111</v>
      </c>
      <c r="AJ12">
        <f t="shared" si="8"/>
        <v>-340.85468009241777</v>
      </c>
      <c r="AK12">
        <f t="shared" si="32"/>
        <v>148.96424534737989</v>
      </c>
      <c r="AL12">
        <f t="shared" si="9"/>
        <v>627.73530476896326</v>
      </c>
      <c r="AN12">
        <f t="shared" si="10"/>
        <v>1160.5985834735097</v>
      </c>
      <c r="AO12">
        <f t="shared" si="11"/>
        <v>-58.029929173675484</v>
      </c>
      <c r="AP12">
        <f t="shared" si="12"/>
        <v>-13.31464783971143</v>
      </c>
      <c r="AQ12">
        <f t="shared" si="13"/>
        <v>-603.42684254129324</v>
      </c>
      <c r="AR12">
        <f t="shared" si="14"/>
        <v>485.82716391882951</v>
      </c>
      <c r="AS12">
        <f t="shared" si="15"/>
        <v>-202.03911926429984</v>
      </c>
      <c r="AT12">
        <f t="shared" si="16"/>
        <v>88.297467189523275</v>
      </c>
      <c r="AU12">
        <f t="shared" si="17"/>
        <v>372.08551184405292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2179.1762678318487</v>
      </c>
      <c r="P13">
        <f t="shared" si="30"/>
        <v>108.95881339159244</v>
      </c>
      <c r="Q13" s="5">
        <f t="shared" si="31"/>
        <v>25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1933.7853074896298</v>
      </c>
      <c r="AF13">
        <f t="shared" si="4"/>
        <v>-96.689265374481494</v>
      </c>
      <c r="AG13">
        <f t="shared" si="5"/>
        <v>-22.184819741700284</v>
      </c>
      <c r="AH13">
        <f t="shared" si="6"/>
        <v>-1066.6239327728706</v>
      </c>
      <c r="AI13">
        <f t="shared" si="7"/>
        <v>748.28728960057742</v>
      </c>
      <c r="AJ13">
        <f t="shared" si="8"/>
        <v>-298.97854423570698</v>
      </c>
      <c r="AK13">
        <f t="shared" si="32"/>
        <v>518.79609258551977</v>
      </c>
      <c r="AL13">
        <f t="shared" si="9"/>
        <v>968.10483795039022</v>
      </c>
      <c r="AN13">
        <f t="shared" si="10"/>
        <v>1038.3522973096258</v>
      </c>
      <c r="AO13">
        <f t="shared" si="11"/>
        <v>-51.917614865481291</v>
      </c>
      <c r="AP13">
        <f t="shared" si="12"/>
        <v>-11.912210965186455</v>
      </c>
      <c r="AQ13">
        <f t="shared" si="13"/>
        <v>-572.7271826249912</v>
      </c>
      <c r="AR13">
        <f t="shared" si="14"/>
        <v>401.79528885396678</v>
      </c>
      <c r="AS13">
        <f t="shared" si="15"/>
        <v>-160.53749971678215</v>
      </c>
      <c r="AT13">
        <f t="shared" si="16"/>
        <v>278.56924576117694</v>
      </c>
      <c r="AU13">
        <f t="shared" si="17"/>
        <v>519.8270348983616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2179.1762678318487</v>
      </c>
      <c r="P14">
        <f t="shared" si="30"/>
        <v>108.95881339159244</v>
      </c>
      <c r="Q14" s="5">
        <f t="shared" si="31"/>
        <v>25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1909.5702448217874</v>
      </c>
      <c r="AF14">
        <f t="shared" si="4"/>
        <v>-95.478512241089376</v>
      </c>
      <c r="AG14">
        <f t="shared" si="5"/>
        <v>-21.907019099488643</v>
      </c>
      <c r="AH14">
        <f t="shared" si="6"/>
        <v>-1119.0488958928202</v>
      </c>
      <c r="AI14">
        <f t="shared" si="7"/>
        <v>673.13581758838905</v>
      </c>
      <c r="AJ14">
        <f t="shared" si="8"/>
        <v>-226.37579138077763</v>
      </c>
      <c r="AK14">
        <f t="shared" si="32"/>
        <v>538.11428901460772</v>
      </c>
      <c r="AL14">
        <f t="shared" si="9"/>
        <v>984.87431522221914</v>
      </c>
      <c r="AN14">
        <f t="shared" si="10"/>
        <v>944.52678391602888</v>
      </c>
      <c r="AO14">
        <f t="shared" si="11"/>
        <v>-47.226339195801451</v>
      </c>
      <c r="AP14">
        <f t="shared" si="12"/>
        <v>-10.835823584566855</v>
      </c>
      <c r="AQ14">
        <f t="shared" si="13"/>
        <v>-553.51284277110813</v>
      </c>
      <c r="AR14">
        <f t="shared" si="14"/>
        <v>332.95177836455241</v>
      </c>
      <c r="AS14">
        <f t="shared" si="15"/>
        <v>-111.97178986693237</v>
      </c>
      <c r="AT14">
        <f t="shared" si="16"/>
        <v>266.16635871892845</v>
      </c>
      <c r="AU14">
        <f t="shared" si="17"/>
        <v>487.14634721654846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2179.1762678318487</v>
      </c>
      <c r="P15">
        <f t="shared" si="30"/>
        <v>108.95881339159244</v>
      </c>
      <c r="Q15" s="5">
        <f t="shared" si="31"/>
        <v>25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1885.358803687692</v>
      </c>
      <c r="AF15">
        <f t="shared" si="4"/>
        <v>-94.267940184384614</v>
      </c>
      <c r="AG15">
        <f t="shared" si="5"/>
        <v>-21.629260004326227</v>
      </c>
      <c r="AH15">
        <f t="shared" si="6"/>
        <v>-1173.7780833506015</v>
      </c>
      <c r="AI15">
        <f t="shared" si="7"/>
        <v>595.68352014837978</v>
      </c>
      <c r="AJ15">
        <f t="shared" si="8"/>
        <v>-174.59892878914798</v>
      </c>
      <c r="AK15">
        <f t="shared" si="32"/>
        <v>552.35053357584491</v>
      </c>
      <c r="AL15">
        <f t="shared" si="9"/>
        <v>973.43512493507671</v>
      </c>
      <c r="AN15">
        <f t="shared" si="10"/>
        <v>859.04283355542032</v>
      </c>
      <c r="AO15">
        <f t="shared" si="11"/>
        <v>-42.952141677771017</v>
      </c>
      <c r="AP15">
        <f t="shared" si="12"/>
        <v>-9.8551324901555244</v>
      </c>
      <c r="AQ15">
        <f t="shared" si="13"/>
        <v>-534.81896852445448</v>
      </c>
      <c r="AR15">
        <f t="shared" si="14"/>
        <v>271.41659086303923</v>
      </c>
      <c r="AS15">
        <f t="shared" si="15"/>
        <v>-79.554065904802755</v>
      </c>
      <c r="AT15">
        <f t="shared" si="16"/>
        <v>251.67239601859967</v>
      </c>
      <c r="AU15">
        <f t="shared" si="17"/>
        <v>443.53492097683619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2179.1762678318487</v>
      </c>
      <c r="P16">
        <f t="shared" si="30"/>
        <v>108.95881339159244</v>
      </c>
      <c r="Q16" s="5">
        <f t="shared" si="31"/>
        <v>25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1858.8808246487019</v>
      </c>
      <c r="AF16">
        <f t="shared" si="4"/>
        <v>-92.944041232435097</v>
      </c>
      <c r="AG16">
        <f t="shared" si="5"/>
        <v>-21.325498676825465</v>
      </c>
      <c r="AH16">
        <f t="shared" si="6"/>
        <v>-1749.3745491499049</v>
      </c>
      <c r="AI16">
        <f t="shared" si="7"/>
        <v>-4.7632644104635347</v>
      </c>
      <c r="AJ16">
        <f t="shared" si="8"/>
        <v>89.040714104311519</v>
      </c>
      <c r="AK16">
        <f t="shared" si="32"/>
        <v>562.81167298499236</v>
      </c>
      <c r="AL16">
        <f t="shared" si="9"/>
        <v>647.08912267884034</v>
      </c>
      <c r="AN16">
        <f t="shared" si="10"/>
        <v>780.21540389009272</v>
      </c>
      <c r="AO16">
        <f t="shared" si="11"/>
        <v>-39.01077019450463</v>
      </c>
      <c r="AP16">
        <f t="shared" si="12"/>
        <v>-8.9508064974748542</v>
      </c>
      <c r="AQ16">
        <f t="shared" si="13"/>
        <v>-734.25307976802844</v>
      </c>
      <c r="AR16">
        <f t="shared" si="14"/>
        <v>-1.9992525699152577</v>
      </c>
      <c r="AS16">
        <f t="shared" si="15"/>
        <v>37.372453250566267</v>
      </c>
      <c r="AT16">
        <f t="shared" si="16"/>
        <v>236.22511509581577</v>
      </c>
      <c r="AU16">
        <f t="shared" si="17"/>
        <v>271.59831577646679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2179.1762678318487</v>
      </c>
      <c r="P17">
        <f t="shared" si="30"/>
        <v>108.95881339159244</v>
      </c>
      <c r="Q17" s="5">
        <f t="shared" si="31"/>
        <v>25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1829.8692716184094</v>
      </c>
      <c r="AF17">
        <f t="shared" si="4"/>
        <v>-91.493463580920476</v>
      </c>
      <c r="AG17">
        <f t="shared" si="5"/>
        <v>-20.992671618976249</v>
      </c>
      <c r="AH17">
        <f t="shared" si="6"/>
        <v>-2391.4414216192076</v>
      </c>
      <c r="AI17">
        <f t="shared" si="7"/>
        <v>-674.05828520069485</v>
      </c>
      <c r="AJ17">
        <f t="shared" si="8"/>
        <v>338.61698225493819</v>
      </c>
      <c r="AK17">
        <f t="shared" si="32"/>
        <v>554.64955472117617</v>
      </c>
      <c r="AL17">
        <f t="shared" si="9"/>
        <v>219.20825177541951</v>
      </c>
      <c r="AN17">
        <f t="shared" si="10"/>
        <v>707.49797993826269</v>
      </c>
      <c r="AO17">
        <f t="shared" si="11"/>
        <v>-35.374898996913139</v>
      </c>
      <c r="AP17">
        <f t="shared" si="12"/>
        <v>-8.1165758638031296</v>
      </c>
      <c r="AQ17">
        <f t="shared" si="13"/>
        <v>-924.623415004864</v>
      </c>
      <c r="AR17">
        <f t="shared" si="14"/>
        <v>-260.61690992731747</v>
      </c>
      <c r="AS17">
        <f t="shared" si="15"/>
        <v>130.92237496631293</v>
      </c>
      <c r="AT17">
        <f t="shared" si="16"/>
        <v>214.44889294841425</v>
      </c>
      <c r="AU17">
        <f t="shared" si="17"/>
        <v>84.754357987409747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2179.1762678318487</v>
      </c>
      <c r="P18">
        <f t="shared" si="30"/>
        <v>108.95881339159244</v>
      </c>
      <c r="Q18" s="5">
        <f t="shared" si="31"/>
        <v>25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1798.2875578595474</v>
      </c>
      <c r="AF18">
        <f t="shared" si="4"/>
        <v>-89.91437789297737</v>
      </c>
      <c r="AG18">
        <f t="shared" si="5"/>
        <v>-20.630359099504339</v>
      </c>
      <c r="AH18">
        <f t="shared" si="6"/>
        <v>-3047.7160656429719</v>
      </c>
      <c r="AI18">
        <f t="shared" si="7"/>
        <v>-1359.9732447759063</v>
      </c>
      <c r="AJ18">
        <f t="shared" si="8"/>
        <v>554.09034291011994</v>
      </c>
      <c r="AK18">
        <f t="shared" si="32"/>
        <v>528.84618199836609</v>
      </c>
      <c r="AL18">
        <f t="shared" si="9"/>
        <v>-277.03671986742029</v>
      </c>
      <c r="AN18">
        <f t="shared" si="10"/>
        <v>640.48128844985422</v>
      </c>
      <c r="AO18">
        <f t="shared" si="11"/>
        <v>-32.024064422492714</v>
      </c>
      <c r="AP18">
        <f t="shared" si="12"/>
        <v>-7.3477453144152403</v>
      </c>
      <c r="AQ18">
        <f t="shared" si="13"/>
        <v>-1085.4799634357419</v>
      </c>
      <c r="AR18">
        <f t="shared" si="14"/>
        <v>-484.37048472279571</v>
      </c>
      <c r="AS18">
        <f t="shared" si="15"/>
        <v>197.34580000492497</v>
      </c>
      <c r="AT18">
        <f t="shared" si="16"/>
        <v>188.35479484786302</v>
      </c>
      <c r="AU18">
        <f t="shared" si="17"/>
        <v>-98.669889870007722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2179.1762678318487</v>
      </c>
      <c r="P19">
        <f t="shared" si="30"/>
        <v>108.95881339159244</v>
      </c>
      <c r="Q19" s="5">
        <f t="shared" si="31"/>
        <v>25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1763.9870209809344</v>
      </c>
      <c r="AF19">
        <f t="shared" si="4"/>
        <v>-88.199351049046726</v>
      </c>
      <c r="AG19">
        <f t="shared" si="5"/>
        <v>-20.236855630040392</v>
      </c>
      <c r="AH19">
        <f t="shared" si="6"/>
        <v>-3743.9975693780475</v>
      </c>
      <c r="AI19">
        <f t="shared" si="7"/>
        <v>-2088.4467550762001</v>
      </c>
      <c r="AJ19">
        <f t="shared" si="8"/>
        <v>747.30367695782752</v>
      </c>
      <c r="AK19">
        <f t="shared" si="32"/>
        <v>487.77887229222995</v>
      </c>
      <c r="AL19">
        <f t="shared" si="9"/>
        <v>-853.36420582614267</v>
      </c>
      <c r="AN19">
        <f t="shared" si="10"/>
        <v>578.74181154044584</v>
      </c>
      <c r="AO19">
        <f t="shared" si="11"/>
        <v>-28.937090577022293</v>
      </c>
      <c r="AP19">
        <f t="shared" si="12"/>
        <v>-6.6394561569388282</v>
      </c>
      <c r="AQ19">
        <f t="shared" si="13"/>
        <v>-1228.3582078171632</v>
      </c>
      <c r="AR19">
        <f t="shared" si="14"/>
        <v>-685.19294301067839</v>
      </c>
      <c r="AS19">
        <f t="shared" si="15"/>
        <v>245.18087640628039</v>
      </c>
      <c r="AT19">
        <f t="shared" si="16"/>
        <v>160.03407328052674</v>
      </c>
      <c r="AU19">
        <f t="shared" si="17"/>
        <v>-279.97799332387132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2179.1762678318487</v>
      </c>
      <c r="P20">
        <f t="shared" si="30"/>
        <v>108.95881339159244</v>
      </c>
      <c r="Q20" s="5">
        <f t="shared" si="31"/>
        <v>25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1726.9062498128942</v>
      </c>
      <c r="AF20">
        <f t="shared" si="4"/>
        <v>-86.345312490644716</v>
      </c>
      <c r="AG20">
        <f t="shared" si="5"/>
        <v>-19.811456687841314</v>
      </c>
      <c r="AH20">
        <f t="shared" si="6"/>
        <v>-4460.607717973503</v>
      </c>
      <c r="AI20">
        <f t="shared" si="7"/>
        <v>-2839.858237339095</v>
      </c>
      <c r="AJ20">
        <f t="shared" si="8"/>
        <v>913.42799577616688</v>
      </c>
      <c r="AK20">
        <f t="shared" si="32"/>
        <v>433.00174362250738</v>
      </c>
      <c r="AL20">
        <f t="shared" si="9"/>
        <v>-1493.4284979404208</v>
      </c>
      <c r="AN20">
        <f t="shared" si="10"/>
        <v>521.91574925620102</v>
      </c>
      <c r="AO20">
        <f t="shared" si="11"/>
        <v>-26.095787462810051</v>
      </c>
      <c r="AP20">
        <f t="shared" si="12"/>
        <v>-5.9875347965251597</v>
      </c>
      <c r="AQ20">
        <f t="shared" si="13"/>
        <v>-1348.1110624947783</v>
      </c>
      <c r="AR20">
        <f t="shared" si="14"/>
        <v>-858.27863549791255</v>
      </c>
      <c r="AS20">
        <f t="shared" si="15"/>
        <v>276.06157361394742</v>
      </c>
      <c r="AT20">
        <f t="shared" si="16"/>
        <v>130.86433005640455</v>
      </c>
      <c r="AU20">
        <f t="shared" si="17"/>
        <v>-451.3527318275606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2179.1762678318487</v>
      </c>
      <c r="P21">
        <f t="shared" si="30"/>
        <v>108.95881339159244</v>
      </c>
      <c r="Q21" s="5">
        <f t="shared" si="31"/>
        <v>25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1686.7332297234968</v>
      </c>
      <c r="AF21">
        <f t="shared" si="4"/>
        <v>-84.336661486174847</v>
      </c>
      <c r="AG21">
        <f t="shared" si="5"/>
        <v>-19.350582770912062</v>
      </c>
      <c r="AH21">
        <f t="shared" si="6"/>
        <v>-5255.1870010167868</v>
      </c>
      <c r="AI21">
        <f t="shared" si="7"/>
        <v>-3672.1410155503768</v>
      </c>
      <c r="AJ21">
        <f t="shared" si="8"/>
        <v>1071.0574962030473</v>
      </c>
      <c r="AK21">
        <f t="shared" si="32"/>
        <v>366.39027808223068</v>
      </c>
      <c r="AL21">
        <f t="shared" si="9"/>
        <v>-2234.6932412650985</v>
      </c>
      <c r="AN21">
        <f t="shared" si="10"/>
        <v>469.59148021892099</v>
      </c>
      <c r="AO21">
        <f t="shared" si="11"/>
        <v>-23.479574010946052</v>
      </c>
      <c r="AP21">
        <f t="shared" si="12"/>
        <v>-5.3872590201954695</v>
      </c>
      <c r="AQ21">
        <f t="shared" si="13"/>
        <v>-1463.0594803893475</v>
      </c>
      <c r="AR21">
        <f t="shared" si="14"/>
        <v>-1022.334833201568</v>
      </c>
      <c r="AS21">
        <f t="shared" si="15"/>
        <v>298.18554954538342</v>
      </c>
      <c r="AT21">
        <f t="shared" si="16"/>
        <v>102.00412844813715</v>
      </c>
      <c r="AU21">
        <f t="shared" si="17"/>
        <v>-622.14515520804741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2179.1762678318487</v>
      </c>
      <c r="P22">
        <f t="shared" si="30"/>
        <v>108.95881339159244</v>
      </c>
      <c r="Q22" s="5">
        <f t="shared" si="31"/>
        <v>25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1643.1902113981848</v>
      </c>
      <c r="AF22">
        <f t="shared" si="4"/>
        <v>-82.159510569909244</v>
      </c>
      <c r="AG22">
        <f t="shared" si="5"/>
        <v>-18.851047476680968</v>
      </c>
      <c r="AH22">
        <f t="shared" si="6"/>
        <v>-6120.5893304394849</v>
      </c>
      <c r="AI22">
        <f t="shared" si="7"/>
        <v>-4578.4096770878905</v>
      </c>
      <c r="AJ22">
        <f t="shared" si="8"/>
        <v>1216.9709793561481</v>
      </c>
      <c r="AK22">
        <f t="shared" si="32"/>
        <v>288.52064262938421</v>
      </c>
      <c r="AL22">
        <f t="shared" si="9"/>
        <v>-3072.9180551023583</v>
      </c>
      <c r="AN22">
        <f t="shared" si="10"/>
        <v>421.40900739433624</v>
      </c>
      <c r="AO22">
        <f t="shared" si="11"/>
        <v>-21.070450369716813</v>
      </c>
      <c r="AP22">
        <f t="shared" si="12"/>
        <v>-4.8344988610491484</v>
      </c>
      <c r="AQ22">
        <f t="shared" si="13"/>
        <v>-1569.6731008482427</v>
      </c>
      <c r="AR22">
        <f t="shared" si="14"/>
        <v>-1174.1690426846726</v>
      </c>
      <c r="AS22">
        <f t="shared" si="15"/>
        <v>312.10174505714201</v>
      </c>
      <c r="AT22">
        <f t="shared" si="16"/>
        <v>73.993379938508994</v>
      </c>
      <c r="AU22">
        <f t="shared" si="17"/>
        <v>-788.07391768902153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2179.1762678318487</v>
      </c>
      <c r="P23">
        <f t="shared" si="30"/>
        <v>108.95881339159244</v>
      </c>
      <c r="Q23" s="5">
        <f t="shared" si="31"/>
        <v>25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1596.1292437437407</v>
      </c>
      <c r="AF23">
        <f t="shared" si="4"/>
        <v>-79.806462187187037</v>
      </c>
      <c r="AG23">
        <f t="shared" si="5"/>
        <v>-18.311153476948824</v>
      </c>
      <c r="AH23">
        <f t="shared" si="6"/>
        <v>-7027.6704993066651</v>
      </c>
      <c r="AI23">
        <f t="shared" si="7"/>
        <v>-5529.6588712270604</v>
      </c>
      <c r="AJ23">
        <f t="shared" si="8"/>
        <v>0</v>
      </c>
      <c r="AK23">
        <f t="shared" si="32"/>
        <v>200.20311972543325</v>
      </c>
      <c r="AL23">
        <f t="shared" si="9"/>
        <v>-5329.4557515016268</v>
      </c>
      <c r="AN23">
        <f t="shared" si="10"/>
        <v>377.07366030984872</v>
      </c>
      <c r="AO23">
        <f t="shared" si="11"/>
        <v>-18.853683015492436</v>
      </c>
      <c r="AP23">
        <f t="shared" si="12"/>
        <v>-4.3258737931857922</v>
      </c>
      <c r="AQ23">
        <f t="shared" si="13"/>
        <v>-1660.2348769762636</v>
      </c>
      <c r="AR23">
        <f t="shared" si="14"/>
        <v>-1306.3407734750933</v>
      </c>
      <c r="AS23">
        <f t="shared" si="15"/>
        <v>0</v>
      </c>
      <c r="AT23">
        <f t="shared" si="16"/>
        <v>47.296497734265031</v>
      </c>
      <c r="AU23">
        <f t="shared" si="17"/>
        <v>-1259.0442757408282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21661.43012848985</v>
      </c>
      <c r="AO25" s="6">
        <f t="shared" si="33"/>
        <v>-2717.4537072983803</v>
      </c>
      <c r="AP25" s="6">
        <f t="shared" si="33"/>
        <v>-423.5047956910077</v>
      </c>
      <c r="AQ25" s="6">
        <f t="shared" si="33"/>
        <v>-17525.166444795555</v>
      </c>
      <c r="AR25" s="6">
        <f t="shared" si="33"/>
        <v>995.30518070490575</v>
      </c>
      <c r="AS25" s="6">
        <f t="shared" si="33"/>
        <v>-3317.9475132942584</v>
      </c>
      <c r="AT25" s="6">
        <f t="shared" si="33"/>
        <v>2322.6423325893525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8639.4611753804875</v>
      </c>
      <c r="K3">
        <v>1</v>
      </c>
      <c r="L3" s="2">
        <v>0</v>
      </c>
      <c r="O3">
        <f>$C$3</f>
        <v>8639.4611753804875</v>
      </c>
      <c r="P3">
        <f>O3*B5</f>
        <v>6911.5689403043907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8639.4611753804875</v>
      </c>
      <c r="AF3">
        <f t="shared" ref="AF3:AF23" si="4">-$Z3*P3</f>
        <v>-6911.5689403043907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1527.8922350760968</v>
      </c>
      <c r="AJ3">
        <f t="shared" ref="AJ3:AJ23" si="8">AB3-AC3</f>
        <v>0</v>
      </c>
      <c r="AL3">
        <f t="shared" ref="AL3:AL23" si="9">SUM(AI3:AK3)</f>
        <v>1527.8922350760968</v>
      </c>
      <c r="AN3">
        <f t="shared" ref="AN3:AN23" si="10">AE3*$K3</f>
        <v>8639.4611753804875</v>
      </c>
      <c r="AO3">
        <f t="shared" ref="AO3:AO23" si="11">AF3*$K3</f>
        <v>-6911.5689403043907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1527.8922350760968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1527.8922350760968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8639.4611753804875</v>
      </c>
      <c r="P5">
        <f t="shared" ref="P5:P23" si="30">O5*$C$5</f>
        <v>431.97305876902442</v>
      </c>
      <c r="Q5" s="5">
        <f t="shared" ref="Q5:Q23" si="31">$C$8</f>
        <v>25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8423.1088751350253</v>
      </c>
      <c r="AF5">
        <f t="shared" si="4"/>
        <v>-421.15544375675137</v>
      </c>
      <c r="AG5">
        <f t="shared" si="5"/>
        <v>-24.373941569232375</v>
      </c>
      <c r="AH5">
        <f t="shared" si="6"/>
        <v>-1322.7266403525</v>
      </c>
      <c r="AI5">
        <f t="shared" si="7"/>
        <v>6654.8528494565417</v>
      </c>
      <c r="AJ5">
        <f t="shared" si="8"/>
        <v>-5613.9524900746619</v>
      </c>
      <c r="AK5">
        <f>H5*SUM(AB5, AE5:AF5)</f>
        <v>729.3672580063735</v>
      </c>
      <c r="AL5">
        <f t="shared" si="9"/>
        <v>1770.2676173882533</v>
      </c>
      <c r="AN5">
        <f t="shared" si="10"/>
        <v>7616.0535066052689</v>
      </c>
      <c r="AO5">
        <f t="shared" si="11"/>
        <v>-380.80267533026353</v>
      </c>
      <c r="AP5">
        <f t="shared" si="12"/>
        <v>-22.038566271668714</v>
      </c>
      <c r="AQ5">
        <f t="shared" si="13"/>
        <v>-1195.990342387136</v>
      </c>
      <c r="AR5">
        <f t="shared" si="14"/>
        <v>6017.2219226162006</v>
      </c>
      <c r="AS5">
        <f t="shared" si="15"/>
        <v>-5076.0548369693388</v>
      </c>
      <c r="AT5">
        <f t="shared" si="16"/>
        <v>659.48335054062375</v>
      </c>
      <c r="AU5">
        <f t="shared" si="17"/>
        <v>1600.6504361874856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8639.4611753804875</v>
      </c>
      <c r="P6">
        <f t="shared" si="30"/>
        <v>431.97305876902442</v>
      </c>
      <c r="Q6" s="5">
        <f t="shared" si="31"/>
        <v>25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8304.8147340926298</v>
      </c>
      <c r="AF6">
        <f t="shared" si="4"/>
        <v>-415.24073670463156</v>
      </c>
      <c r="AG6">
        <f t="shared" si="5"/>
        <v>-24.031633933834076</v>
      </c>
      <c r="AH6">
        <f t="shared" si="6"/>
        <v>-1971.3643941195146</v>
      </c>
      <c r="AI6">
        <f t="shared" si="7"/>
        <v>5894.1779693346489</v>
      </c>
      <c r="AJ6">
        <f t="shared" si="8"/>
        <v>-4701.8275724364867</v>
      </c>
      <c r="AK6">
        <f>H6*SUM(AB6, AE6:AF6)</f>
        <v>1069.6525974770382</v>
      </c>
      <c r="AL6">
        <f t="shared" si="9"/>
        <v>2262.0029943752006</v>
      </c>
      <c r="AN6">
        <f t="shared" si="10"/>
        <v>7119.6488585934449</v>
      </c>
      <c r="AO6">
        <f t="shared" si="11"/>
        <v>-355.98244292967229</v>
      </c>
      <c r="AP6">
        <f t="shared" si="12"/>
        <v>-20.602120647529535</v>
      </c>
      <c r="AQ6">
        <f t="shared" si="13"/>
        <v>-1690.0343605314931</v>
      </c>
      <c r="AR6">
        <f t="shared" si="14"/>
        <v>5053.029934484749</v>
      </c>
      <c r="AS6">
        <f t="shared" si="15"/>
        <v>-4030.8378189315599</v>
      </c>
      <c r="AT6">
        <f t="shared" si="16"/>
        <v>917.00430877233418</v>
      </c>
      <c r="AU6">
        <f t="shared" si="17"/>
        <v>1939.1964243255236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8639.4611753804875</v>
      </c>
      <c r="P7">
        <f t="shared" si="30"/>
        <v>431.97305876902442</v>
      </c>
      <c r="Q7" s="5">
        <f t="shared" si="31"/>
        <v>25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8175.2014905376473</v>
      </c>
      <c r="AF7">
        <f t="shared" si="4"/>
        <v>-408.76007452688242</v>
      </c>
      <c r="AG7">
        <f t="shared" si="5"/>
        <v>-23.656572223028729</v>
      </c>
      <c r="AH7">
        <f t="shared" si="6"/>
        <v>-2694.9074293401532</v>
      </c>
      <c r="AI7">
        <f t="shared" si="7"/>
        <v>5047.8774144475829</v>
      </c>
      <c r="AJ7">
        <f t="shared" si="8"/>
        <v>-3799.1895585131424</v>
      </c>
      <c r="AK7">
        <f>H7*SUM(AB7, AE7:AF7)</f>
        <v>1489.0423230751067</v>
      </c>
      <c r="AL7">
        <f t="shared" si="9"/>
        <v>2737.7301790095471</v>
      </c>
      <c r="AN7">
        <f t="shared" si="10"/>
        <v>6601.2362238460746</v>
      </c>
      <c r="AO7">
        <f t="shared" si="11"/>
        <v>-330.06181119230376</v>
      </c>
      <c r="AP7">
        <f t="shared" si="12"/>
        <v>-19.101990534598794</v>
      </c>
      <c r="AQ7">
        <f t="shared" si="13"/>
        <v>-2176.0589709088836</v>
      </c>
      <c r="AR7">
        <f t="shared" si="14"/>
        <v>4076.0134512102882</v>
      </c>
      <c r="AS7">
        <f t="shared" si="15"/>
        <v>-3067.7345095338283</v>
      </c>
      <c r="AT7">
        <f t="shared" si="16"/>
        <v>1202.3581477839341</v>
      </c>
      <c r="AU7">
        <f t="shared" si="17"/>
        <v>2210.6370894603942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8639.4611753804875</v>
      </c>
      <c r="P8">
        <f t="shared" si="30"/>
        <v>431.97305876902442</v>
      </c>
      <c r="Q8" s="5">
        <f t="shared" si="31"/>
        <v>25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8034.1056880124588</v>
      </c>
      <c r="AF8">
        <f t="shared" si="4"/>
        <v>-401.70528440062299</v>
      </c>
      <c r="AG8">
        <f t="shared" si="5"/>
        <v>-23.248283443031479</v>
      </c>
      <c r="AH8">
        <f t="shared" si="6"/>
        <v>-3434.4611553393111</v>
      </c>
      <c r="AI8">
        <f t="shared" si="7"/>
        <v>4174.6909648294932</v>
      </c>
      <c r="AJ8">
        <f t="shared" si="8"/>
        <v>-2948.6059461756086</v>
      </c>
      <c r="AK8">
        <f t="shared" ref="AK8:AK23" si="32">H8*SUM(AB8:AB8, AE8:AF8)</f>
        <v>1948.6913676622651</v>
      </c>
      <c r="AL8">
        <f t="shared" si="9"/>
        <v>3174.7763863161499</v>
      </c>
      <c r="AN8">
        <f t="shared" si="10"/>
        <v>6062.3357516668675</v>
      </c>
      <c r="AO8">
        <f t="shared" si="11"/>
        <v>-303.11678758334341</v>
      </c>
      <c r="AP8">
        <f t="shared" si="12"/>
        <v>-17.54257478736768</v>
      </c>
      <c r="AQ8">
        <f t="shared" si="13"/>
        <v>-2591.5587195711178</v>
      </c>
      <c r="AR8">
        <f t="shared" si="14"/>
        <v>3150.1176697250389</v>
      </c>
      <c r="AS8">
        <f t="shared" si="15"/>
        <v>-2224.9444977739736</v>
      </c>
      <c r="AT8">
        <f t="shared" si="16"/>
        <v>1470.4338984201368</v>
      </c>
      <c r="AU8">
        <f t="shared" si="17"/>
        <v>2395.6070703712021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8639.4611753804875</v>
      </c>
      <c r="P9">
        <f t="shared" si="30"/>
        <v>431.97305876902442</v>
      </c>
      <c r="Q9" s="5">
        <f t="shared" si="31"/>
        <v>25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7880.8631561193088</v>
      </c>
      <c r="AF9">
        <f t="shared" si="4"/>
        <v>-394.04315780596551</v>
      </c>
      <c r="AG9">
        <f t="shared" si="5"/>
        <v>-22.804845684639098</v>
      </c>
      <c r="AH9">
        <f t="shared" si="6"/>
        <v>-4219.0984792413537</v>
      </c>
      <c r="AI9">
        <f t="shared" si="7"/>
        <v>3244.9166733873508</v>
      </c>
      <c r="AJ9">
        <f t="shared" si="8"/>
        <v>-2121.9587438491508</v>
      </c>
      <c r="AK9">
        <f t="shared" si="32"/>
        <v>2246.1692699416112</v>
      </c>
      <c r="AL9">
        <f t="shared" si="9"/>
        <v>3369.1271994798112</v>
      </c>
      <c r="AN9">
        <f t="shared" si="10"/>
        <v>5540.0621944657851</v>
      </c>
      <c r="AO9">
        <f t="shared" si="11"/>
        <v>-277.0031097232893</v>
      </c>
      <c r="AP9">
        <f t="shared" si="12"/>
        <v>-16.031272327066734</v>
      </c>
      <c r="AQ9">
        <f t="shared" si="13"/>
        <v>-2965.9274011659099</v>
      </c>
      <c r="AR9">
        <f t="shared" si="14"/>
        <v>2281.1004112495198</v>
      </c>
      <c r="AS9">
        <f t="shared" si="15"/>
        <v>-1491.6872913707039</v>
      </c>
      <c r="AT9">
        <f t="shared" si="16"/>
        <v>1579.0043816598843</v>
      </c>
      <c r="AU9">
        <f t="shared" si="17"/>
        <v>2368.4175015387004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8639.4611753804875</v>
      </c>
      <c r="P10">
        <f t="shared" si="30"/>
        <v>431.97305876902442</v>
      </c>
      <c r="Q10" s="5">
        <f t="shared" si="31"/>
        <v>25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7715.1995317145247</v>
      </c>
      <c r="AF10">
        <f t="shared" si="4"/>
        <v>-385.75997658572629</v>
      </c>
      <c r="AG10">
        <f t="shared" si="5"/>
        <v>-22.325465023502296</v>
      </c>
      <c r="AH10">
        <f t="shared" si="6"/>
        <v>-5026.6440858081496</v>
      </c>
      <c r="AI10">
        <f t="shared" si="7"/>
        <v>2280.4700042971463</v>
      </c>
      <c r="AJ10">
        <f t="shared" si="8"/>
        <v>-1297.9418808437513</v>
      </c>
      <c r="AK10">
        <f t="shared" si="32"/>
        <v>1768.3522333041465</v>
      </c>
      <c r="AL10">
        <f t="shared" si="9"/>
        <v>2750.8803567575414</v>
      </c>
      <c r="AN10">
        <f t="shared" si="10"/>
        <v>5144.2706507407001</v>
      </c>
      <c r="AO10">
        <f t="shared" si="11"/>
        <v>-257.21353253703506</v>
      </c>
      <c r="AP10">
        <f t="shared" si="12"/>
        <v>-14.885970740282142</v>
      </c>
      <c r="AQ10">
        <f t="shared" si="13"/>
        <v>-3351.6200761946784</v>
      </c>
      <c r="AR10">
        <f t="shared" si="14"/>
        <v>1520.5510712687044</v>
      </c>
      <c r="AS10">
        <f t="shared" si="15"/>
        <v>-865.42989543497799</v>
      </c>
      <c r="AT10">
        <f t="shared" si="16"/>
        <v>1179.0858365443621</v>
      </c>
      <c r="AU10">
        <f t="shared" si="17"/>
        <v>1834.2070123780886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-6.3664629124104977E-12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8639.4611753804875</v>
      </c>
      <c r="P11">
        <f t="shared" si="30"/>
        <v>431.97305876902442</v>
      </c>
      <c r="Q11" s="5">
        <f t="shared" si="31"/>
        <v>25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7535.7208450082508</v>
      </c>
      <c r="AF11">
        <f t="shared" si="4"/>
        <v>-376.78604225041255</v>
      </c>
      <c r="AG11">
        <f t="shared" si="5"/>
        <v>-21.806107730660564</v>
      </c>
      <c r="AH11">
        <f t="shared" si="6"/>
        <v>-5922.0528521342194</v>
      </c>
      <c r="AI11">
        <f t="shared" si="7"/>
        <v>1215.0758428929585</v>
      </c>
      <c r="AJ11">
        <f t="shared" si="8"/>
        <v>-561.4180050795585</v>
      </c>
      <c r="AK11">
        <f t="shared" si="32"/>
        <v>1728.4907395802072</v>
      </c>
      <c r="AL11">
        <f t="shared" si="9"/>
        <v>2382.1485773936074</v>
      </c>
      <c r="AN11">
        <f t="shared" si="10"/>
        <v>4779.4154690312189</v>
      </c>
      <c r="AO11">
        <f t="shared" si="11"/>
        <v>-238.97077345156094</v>
      </c>
      <c r="AP11">
        <f t="shared" si="12"/>
        <v>-13.830189672739428</v>
      </c>
      <c r="AQ11">
        <f t="shared" si="13"/>
        <v>-3755.9712722983368</v>
      </c>
      <c r="AR11">
        <f t="shared" si="14"/>
        <v>770.6432336085818</v>
      </c>
      <c r="AS11">
        <f t="shared" si="15"/>
        <v>-356.07076658728744</v>
      </c>
      <c r="AT11">
        <f t="shared" si="16"/>
        <v>1096.2687642946796</v>
      </c>
      <c r="AU11">
        <f t="shared" si="17"/>
        <v>1510.841231315974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8639.4611753804875</v>
      </c>
      <c r="P12">
        <f t="shared" si="30"/>
        <v>431.97305876902442</v>
      </c>
      <c r="Q12" s="5">
        <f t="shared" si="31"/>
        <v>25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7341.1862113943625</v>
      </c>
      <c r="AF12">
        <f t="shared" si="4"/>
        <v>-367.05931056971815</v>
      </c>
      <c r="AG12">
        <f t="shared" si="5"/>
        <v>-21.243183059593562</v>
      </c>
      <c r="AH12">
        <f t="shared" si="6"/>
        <v>-6897.2718752079363</v>
      </c>
      <c r="AI12">
        <f t="shared" si="7"/>
        <v>55.611842557114869</v>
      </c>
      <c r="AJ12">
        <f t="shared" si="8"/>
        <v>77.127169380724808</v>
      </c>
      <c r="AK12">
        <f t="shared" si="32"/>
        <v>2384.9270692205282</v>
      </c>
      <c r="AL12">
        <f t="shared" si="9"/>
        <v>2517.6660811583679</v>
      </c>
      <c r="AN12">
        <f t="shared" si="10"/>
        <v>4351.4344473814745</v>
      </c>
      <c r="AO12">
        <f t="shared" si="11"/>
        <v>-217.57172236907374</v>
      </c>
      <c r="AP12">
        <f t="shared" si="12"/>
        <v>-12.591741426483795</v>
      </c>
      <c r="AQ12">
        <f t="shared" si="13"/>
        <v>-4088.3074705490476</v>
      </c>
      <c r="AR12">
        <f t="shared" si="14"/>
        <v>32.963513036869507</v>
      </c>
      <c r="AS12">
        <f t="shared" si="15"/>
        <v>45.716565689534008</v>
      </c>
      <c r="AT12">
        <f t="shared" si="16"/>
        <v>1413.6480814764145</v>
      </c>
      <c r="AU12">
        <f t="shared" si="17"/>
        <v>1492.328160202818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8639.4611753804875</v>
      </c>
      <c r="P13">
        <f t="shared" si="30"/>
        <v>431.97305876902442</v>
      </c>
      <c r="Q13" s="5">
        <f t="shared" si="31"/>
        <v>25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7130.9346383000284</v>
      </c>
      <c r="AF13">
        <f t="shared" si="4"/>
        <v>-356.54673191500143</v>
      </c>
      <c r="AG13">
        <f t="shared" si="5"/>
        <v>-20.634778296766804</v>
      </c>
      <c r="AH13">
        <f t="shared" si="6"/>
        <v>-7919.4586446164803</v>
      </c>
      <c r="AI13">
        <f t="shared" si="7"/>
        <v>-1165.70551652822</v>
      </c>
      <c r="AJ13">
        <f t="shared" si="8"/>
        <v>600.38679739298459</v>
      </c>
      <c r="AK13">
        <f t="shared" si="32"/>
        <v>3511.1467840363925</v>
      </c>
      <c r="AL13">
        <f t="shared" si="9"/>
        <v>2945.8280649011572</v>
      </c>
      <c r="AN13">
        <f t="shared" si="10"/>
        <v>3828.9784987847352</v>
      </c>
      <c r="AO13">
        <f t="shared" si="11"/>
        <v>-191.44892493923675</v>
      </c>
      <c r="AP13">
        <f t="shared" si="12"/>
        <v>-11.07991118038708</v>
      </c>
      <c r="AQ13">
        <f t="shared" si="13"/>
        <v>-4252.379023274897</v>
      </c>
      <c r="AR13">
        <f t="shared" si="14"/>
        <v>-625.92936060978536</v>
      </c>
      <c r="AS13">
        <f t="shared" si="15"/>
        <v>322.37963952506527</v>
      </c>
      <c r="AT13">
        <f t="shared" si="16"/>
        <v>1885.3216617558999</v>
      </c>
      <c r="AU13">
        <f t="shared" si="17"/>
        <v>1581.7719406711799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8639.4611753804875</v>
      </c>
      <c r="P14">
        <f t="shared" si="30"/>
        <v>431.97305876902442</v>
      </c>
      <c r="Q14" s="5">
        <f t="shared" si="31"/>
        <v>25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6903.8286319394483</v>
      </c>
      <c r="AF14">
        <f t="shared" si="4"/>
        <v>-345.19143159697245</v>
      </c>
      <c r="AG14">
        <f t="shared" si="5"/>
        <v>-19.977601877571374</v>
      </c>
      <c r="AH14">
        <f t="shared" si="6"/>
        <v>-9016.5727245552225</v>
      </c>
      <c r="AI14">
        <f t="shared" si="7"/>
        <v>-2477.9131260903177</v>
      </c>
      <c r="AJ14">
        <f t="shared" si="8"/>
        <v>1246.3337694811125</v>
      </c>
      <c r="AK14">
        <f t="shared" si="32"/>
        <v>2821.8746663814941</v>
      </c>
      <c r="AL14">
        <f t="shared" si="9"/>
        <v>1590.2953097722889</v>
      </c>
      <c r="AN14">
        <f t="shared" si="10"/>
        <v>3414.8264889002448</v>
      </c>
      <c r="AO14">
        <f t="shared" si="11"/>
        <v>-170.74132444501225</v>
      </c>
      <c r="AP14">
        <f t="shared" si="12"/>
        <v>-9.88147993138546</v>
      </c>
      <c r="AQ14">
        <f t="shared" si="13"/>
        <v>-4459.8487332755503</v>
      </c>
      <c r="AR14">
        <f t="shared" si="14"/>
        <v>-1225.6450487517031</v>
      </c>
      <c r="AS14">
        <f t="shared" si="15"/>
        <v>616.47149674967818</v>
      </c>
      <c r="AT14">
        <f t="shared" si="16"/>
        <v>1395.7780346017985</v>
      </c>
      <c r="AU14">
        <f t="shared" si="17"/>
        <v>786.60448259977352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8639.4611753804875</v>
      </c>
      <c r="P15">
        <f t="shared" si="30"/>
        <v>431.97305876902442</v>
      </c>
      <c r="Q15" s="5">
        <f t="shared" si="31"/>
        <v>25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6658.8531767637096</v>
      </c>
      <c r="AF15">
        <f t="shared" si="4"/>
        <v>-332.94265883818554</v>
      </c>
      <c r="AG15">
        <f t="shared" si="5"/>
        <v>-19.268716652547631</v>
      </c>
      <c r="AH15">
        <f t="shared" si="6"/>
        <v>-10182.184124960579</v>
      </c>
      <c r="AI15">
        <f t="shared" si="7"/>
        <v>-3875.5423236876022</v>
      </c>
      <c r="AJ15">
        <f t="shared" si="8"/>
        <v>1773.4662455678044</v>
      </c>
      <c r="AK15">
        <f t="shared" si="32"/>
        <v>2695.3114635125767</v>
      </c>
      <c r="AL15">
        <f t="shared" si="9"/>
        <v>593.23538539277888</v>
      </c>
      <c r="AN15">
        <f t="shared" si="10"/>
        <v>3034.0326149102393</v>
      </c>
      <c r="AO15">
        <f t="shared" si="11"/>
        <v>-151.70163074551201</v>
      </c>
      <c r="AP15">
        <f t="shared" si="12"/>
        <v>-8.7795770862313596</v>
      </c>
      <c r="AQ15">
        <f t="shared" si="13"/>
        <v>-4639.3992938534975</v>
      </c>
      <c r="AR15">
        <f t="shared" si="14"/>
        <v>-1765.8478867750014</v>
      </c>
      <c r="AS15">
        <f t="shared" si="15"/>
        <v>808.0602301416485</v>
      </c>
      <c r="AT15">
        <f t="shared" si="16"/>
        <v>1228.0887820405524</v>
      </c>
      <c r="AU15">
        <f t="shared" si="17"/>
        <v>270.30112540719955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8639.4611753804875</v>
      </c>
      <c r="P16">
        <f t="shared" si="30"/>
        <v>431.97305876902442</v>
      </c>
      <c r="Q16" s="5">
        <f t="shared" si="31"/>
        <v>25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6397.3267182463151</v>
      </c>
      <c r="AF16">
        <f t="shared" si="4"/>
        <v>-319.86633591231578</v>
      </c>
      <c r="AG16">
        <f t="shared" si="5"/>
        <v>-18.511937806018825</v>
      </c>
      <c r="AH16">
        <f t="shared" si="6"/>
        <v>-11281.833600066639</v>
      </c>
      <c r="AI16">
        <f t="shared" si="7"/>
        <v>-5222.8851555386582</v>
      </c>
      <c r="AJ16">
        <f t="shared" si="8"/>
        <v>2188.899936427988</v>
      </c>
      <c r="AK16">
        <f t="shared" si="32"/>
        <v>2522.2960787767729</v>
      </c>
      <c r="AL16">
        <f t="shared" si="9"/>
        <v>-511.68914033389729</v>
      </c>
      <c r="AN16">
        <f t="shared" si="10"/>
        <v>2685.1064270011511</v>
      </c>
      <c r="AO16">
        <f t="shared" si="11"/>
        <v>-134.25532135005759</v>
      </c>
      <c r="AP16">
        <f t="shared" si="12"/>
        <v>-7.7698897318179609</v>
      </c>
      <c r="AQ16">
        <f t="shared" si="13"/>
        <v>-4735.2472746929825</v>
      </c>
      <c r="AR16">
        <f t="shared" si="14"/>
        <v>-2192.1660587737074</v>
      </c>
      <c r="AS16">
        <f t="shared" si="15"/>
        <v>918.73208079270466</v>
      </c>
      <c r="AT16">
        <f t="shared" si="16"/>
        <v>1058.6661757647234</v>
      </c>
      <c r="AU16">
        <f t="shared" si="17"/>
        <v>-214.76780221627897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8639.4611753804875</v>
      </c>
      <c r="P17">
        <f t="shared" si="30"/>
        <v>431.97305876902442</v>
      </c>
      <c r="Q17" s="5">
        <f t="shared" si="31"/>
        <v>25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6120.1241542179841</v>
      </c>
      <c r="AF17">
        <f t="shared" si="4"/>
        <v>-306.00620771089922</v>
      </c>
      <c r="AG17">
        <f t="shared" si="5"/>
        <v>-17.709797028946223</v>
      </c>
      <c r="AH17">
        <f t="shared" si="6"/>
        <v>-12340.427980248269</v>
      </c>
      <c r="AI17">
        <f t="shared" si="7"/>
        <v>-6544.0198307701303</v>
      </c>
      <c r="AJ17">
        <f t="shared" si="8"/>
        <v>2517.7780764666095</v>
      </c>
      <c r="AK17">
        <f t="shared" si="32"/>
        <v>2312.4576989829211</v>
      </c>
      <c r="AL17">
        <f t="shared" si="9"/>
        <v>-1713.7840553205997</v>
      </c>
      <c r="AN17">
        <f t="shared" si="10"/>
        <v>2366.2758554609695</v>
      </c>
      <c r="AO17">
        <f t="shared" si="11"/>
        <v>-118.31379277304848</v>
      </c>
      <c r="AP17">
        <f t="shared" si="12"/>
        <v>-6.8472900318252687</v>
      </c>
      <c r="AQ17">
        <f t="shared" si="13"/>
        <v>-4771.2850327703318</v>
      </c>
      <c r="AR17">
        <f t="shared" si="14"/>
        <v>-2530.1702601142365</v>
      </c>
      <c r="AS17">
        <f t="shared" si="15"/>
        <v>973.47003453284833</v>
      </c>
      <c r="AT17">
        <f t="shared" si="16"/>
        <v>894.08526395773833</v>
      </c>
      <c r="AU17">
        <f t="shared" si="17"/>
        <v>-662.61496162364972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8639.4611753804875</v>
      </c>
      <c r="P18">
        <f t="shared" si="30"/>
        <v>431.97305876902442</v>
      </c>
      <c r="Q18" s="5">
        <f t="shared" si="31"/>
        <v>25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5827.5760995222099</v>
      </c>
      <c r="AF18">
        <f t="shared" si="4"/>
        <v>-291.37880497611053</v>
      </c>
      <c r="AG18">
        <f t="shared" si="5"/>
        <v>-16.863251021165564</v>
      </c>
      <c r="AH18">
        <f t="shared" si="6"/>
        <v>-13388.960749823924</v>
      </c>
      <c r="AI18">
        <f t="shared" si="7"/>
        <v>-7869.62670629899</v>
      </c>
      <c r="AJ18">
        <f t="shared" si="8"/>
        <v>2782.7113530038732</v>
      </c>
      <c r="AK18">
        <f t="shared" si="32"/>
        <v>2073.2297587913718</v>
      </c>
      <c r="AL18">
        <f t="shared" si="9"/>
        <v>-3013.6855945037451</v>
      </c>
      <c r="AN18">
        <f t="shared" si="10"/>
        <v>2075.5598471716053</v>
      </c>
      <c r="AO18">
        <f t="shared" si="11"/>
        <v>-103.77799235858026</v>
      </c>
      <c r="AP18">
        <f t="shared" si="12"/>
        <v>-6.0060454148640696</v>
      </c>
      <c r="AQ18">
        <f t="shared" si="13"/>
        <v>-4768.636025185423</v>
      </c>
      <c r="AR18">
        <f t="shared" si="14"/>
        <v>-2802.8602157872624</v>
      </c>
      <c r="AS18">
        <f t="shared" si="15"/>
        <v>991.09541461619779</v>
      </c>
      <c r="AT18">
        <f t="shared" si="16"/>
        <v>738.40519073812629</v>
      </c>
      <c r="AU18">
        <f t="shared" si="17"/>
        <v>-1073.3596104329383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8639.4611753804875</v>
      </c>
      <c r="P19">
        <f t="shared" si="30"/>
        <v>431.97305876902442</v>
      </c>
      <c r="Q19" s="5">
        <f t="shared" si="31"/>
        <v>25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5517.8520849848046</v>
      </c>
      <c r="AF19">
        <f t="shared" si="4"/>
        <v>-275.89260424924026</v>
      </c>
      <c r="AG19">
        <f t="shared" si="5"/>
        <v>-15.967002955892658</v>
      </c>
      <c r="AH19">
        <f t="shared" si="6"/>
        <v>-14552.311101225036</v>
      </c>
      <c r="AI19">
        <f t="shared" si="7"/>
        <v>-9326.3186234453642</v>
      </c>
      <c r="AJ19">
        <f t="shared" si="8"/>
        <v>3032.4911929074096</v>
      </c>
      <c r="AK19">
        <f t="shared" si="32"/>
        <v>1809.9352185870628</v>
      </c>
      <c r="AL19">
        <f t="shared" si="9"/>
        <v>-4483.8922119508916</v>
      </c>
      <c r="AN19">
        <f t="shared" si="10"/>
        <v>1810.3374194332278</v>
      </c>
      <c r="AO19">
        <f t="shared" si="11"/>
        <v>-90.516870971661405</v>
      </c>
      <c r="AP19">
        <f t="shared" si="12"/>
        <v>-5.2385715459665203</v>
      </c>
      <c r="AQ19">
        <f t="shared" si="13"/>
        <v>-4774.4290568190891</v>
      </c>
      <c r="AR19">
        <f t="shared" si="14"/>
        <v>-3059.847079903489</v>
      </c>
      <c r="AS19">
        <f t="shared" si="15"/>
        <v>994.92197254814755</v>
      </c>
      <c r="AT19">
        <f t="shared" si="16"/>
        <v>593.81683352377172</v>
      </c>
      <c r="AU19">
        <f t="shared" si="17"/>
        <v>-1471.1082738315699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8639.4611753804875</v>
      </c>
      <c r="P20">
        <f t="shared" si="30"/>
        <v>431.97305876902442</v>
      </c>
      <c r="Q20" s="5">
        <f t="shared" si="31"/>
        <v>25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5193.1320076355341</v>
      </c>
      <c r="AF20">
        <f t="shared" si="4"/>
        <v>-259.65660038177674</v>
      </c>
      <c r="AG20">
        <f t="shared" si="5"/>
        <v>-15.027360798941332</v>
      </c>
      <c r="AH20">
        <f t="shared" si="6"/>
        <v>-15599.442547848008</v>
      </c>
      <c r="AI20">
        <f t="shared" si="7"/>
        <v>-10680.994501393192</v>
      </c>
      <c r="AJ20">
        <f t="shared" si="8"/>
        <v>3195.2083040779198</v>
      </c>
      <c r="AK20">
        <f t="shared" si="32"/>
        <v>1524.0479650421378</v>
      </c>
      <c r="AL20">
        <f t="shared" si="9"/>
        <v>-5961.7382322731346</v>
      </c>
      <c r="AN20">
        <f t="shared" si="10"/>
        <v>1569.4988555662021</v>
      </c>
      <c r="AO20">
        <f t="shared" si="11"/>
        <v>-78.474942778310108</v>
      </c>
      <c r="AP20">
        <f t="shared" si="12"/>
        <v>-4.5416572391075078</v>
      </c>
      <c r="AQ20">
        <f t="shared" si="13"/>
        <v>-4714.5551452033224</v>
      </c>
      <c r="AR20">
        <f t="shared" si="14"/>
        <v>-3228.0728896545379</v>
      </c>
      <c r="AS20">
        <f t="shared" si="15"/>
        <v>965.67461970396266</v>
      </c>
      <c r="AT20">
        <f t="shared" si="16"/>
        <v>460.60672700879854</v>
      </c>
      <c r="AU20">
        <f t="shared" si="17"/>
        <v>-1801.7915429417769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8639.4611753804875</v>
      </c>
      <c r="P21">
        <f t="shared" si="30"/>
        <v>431.97305876902442</v>
      </c>
      <c r="Q21" s="5">
        <f t="shared" si="31"/>
        <v>25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4858.0295854468286</v>
      </c>
      <c r="AF21">
        <f t="shared" si="4"/>
        <v>-242.90147927234148</v>
      </c>
      <c r="AG21">
        <f t="shared" si="5"/>
        <v>-14.057675261307248</v>
      </c>
      <c r="AH21">
        <f t="shared" si="6"/>
        <v>-16388.23859289346</v>
      </c>
      <c r="AI21">
        <f t="shared" si="7"/>
        <v>-11787.16816198028</v>
      </c>
      <c r="AJ21">
        <f t="shared" si="8"/>
        <v>3245.3134480586905</v>
      </c>
      <c r="AK21">
        <f t="shared" si="32"/>
        <v>1223.3930119088366</v>
      </c>
      <c r="AL21">
        <f t="shared" si="9"/>
        <v>-7318.4617020127534</v>
      </c>
      <c r="AN21">
        <f t="shared" si="10"/>
        <v>1352.4896905904054</v>
      </c>
      <c r="AO21">
        <f t="shared" si="11"/>
        <v>-67.624484529520288</v>
      </c>
      <c r="AP21">
        <f t="shared" si="12"/>
        <v>-3.9136980395390251</v>
      </c>
      <c r="AQ21">
        <f t="shared" si="13"/>
        <v>-4562.5337091860356</v>
      </c>
      <c r="AR21">
        <f t="shared" si="14"/>
        <v>-3281.5822011646892</v>
      </c>
      <c r="AS21">
        <f t="shared" si="15"/>
        <v>903.50478605207343</v>
      </c>
      <c r="AT21">
        <f t="shared" si="16"/>
        <v>340.59620408731172</v>
      </c>
      <c r="AU21">
        <f t="shared" si="17"/>
        <v>-2037.481211025304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8639.4611753804875</v>
      </c>
      <c r="P22">
        <f t="shared" si="30"/>
        <v>431.97305876902442</v>
      </c>
      <c r="Q22" s="5">
        <f t="shared" si="31"/>
        <v>25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4514.2025415368298</v>
      </c>
      <c r="AF22">
        <f t="shared" si="4"/>
        <v>-225.7101270768415</v>
      </c>
      <c r="AG22">
        <f t="shared" si="5"/>
        <v>-13.062743294688229</v>
      </c>
      <c r="AH22">
        <f t="shared" si="6"/>
        <v>-17087.104280118961</v>
      </c>
      <c r="AI22">
        <f t="shared" si="7"/>
        <v>-12811.674608953661</v>
      </c>
      <c r="AJ22">
        <f t="shared" si="8"/>
        <v>3247.0290215668879</v>
      </c>
      <c r="AK22">
        <f t="shared" si="32"/>
        <v>917.74132401844486</v>
      </c>
      <c r="AL22">
        <f t="shared" si="9"/>
        <v>-8646.9042633683275</v>
      </c>
      <c r="AN22">
        <f t="shared" si="10"/>
        <v>1157.702619581298</v>
      </c>
      <c r="AO22">
        <f t="shared" si="11"/>
        <v>-57.885130979064897</v>
      </c>
      <c r="AP22">
        <f t="shared" si="12"/>
        <v>-3.3500428906386976</v>
      </c>
      <c r="AQ22">
        <f t="shared" si="13"/>
        <v>-4382.1218042684359</v>
      </c>
      <c r="AR22">
        <f t="shared" si="14"/>
        <v>-3285.6543585568411</v>
      </c>
      <c r="AS22">
        <f t="shared" si="15"/>
        <v>832.72603954645035</v>
      </c>
      <c r="AT22">
        <f t="shared" si="16"/>
        <v>235.36195488305475</v>
      </c>
      <c r="AU22">
        <f t="shared" si="17"/>
        <v>-2217.5663641273359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8639.4611753804875</v>
      </c>
      <c r="P23">
        <f t="shared" si="30"/>
        <v>431.97305876902442</v>
      </c>
      <c r="Q23" s="5">
        <f t="shared" si="31"/>
        <v>25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4164.712980771048</v>
      </c>
      <c r="AF23">
        <f t="shared" si="4"/>
        <v>-208.23564903855242</v>
      </c>
      <c r="AG23">
        <f t="shared" si="5"/>
        <v>-12.051425708813465</v>
      </c>
      <c r="AH23">
        <f t="shared" si="6"/>
        <v>-17613.803058557605</v>
      </c>
      <c r="AI23">
        <f t="shared" si="7"/>
        <v>-13669.377152533923</v>
      </c>
      <c r="AJ23">
        <f t="shared" si="8"/>
        <v>0</v>
      </c>
      <c r="AK23">
        <f t="shared" si="32"/>
        <v>611.48252001397464</v>
      </c>
      <c r="AL23">
        <f t="shared" si="9"/>
        <v>-13057.894632519949</v>
      </c>
      <c r="AN23">
        <f t="shared" si="10"/>
        <v>983.88246061821326</v>
      </c>
      <c r="AO23">
        <f t="shared" si="11"/>
        <v>-49.194123030910674</v>
      </c>
      <c r="AP23">
        <f t="shared" si="12"/>
        <v>-2.847059673761664</v>
      </c>
      <c r="AQ23">
        <f t="shared" si="13"/>
        <v>-4161.129944395313</v>
      </c>
      <c r="AR23">
        <f t="shared" si="14"/>
        <v>-3229.288666481772</v>
      </c>
      <c r="AS23">
        <f t="shared" si="15"/>
        <v>0</v>
      </c>
      <c r="AT23">
        <f t="shared" si="16"/>
        <v>144.45819656580295</v>
      </c>
      <c r="AU23">
        <f t="shared" si="17"/>
        <v>-3084.8304699159689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80132.609055729612</v>
      </c>
      <c r="AO25" s="6">
        <f t="shared" si="33"/>
        <v>-10486.226334321849</v>
      </c>
      <c r="AP25" s="6">
        <f t="shared" si="33"/>
        <v>-406.87964917326144</v>
      </c>
      <c r="AQ25" s="6">
        <f t="shared" si="33"/>
        <v>-73236.436833248255</v>
      </c>
      <c r="AR25" s="6">
        <f t="shared" si="33"/>
        <v>-3996.9337610137377</v>
      </c>
      <c r="AS25" s="6">
        <f t="shared" si="33"/>
        <v>-14495.538033406225</v>
      </c>
      <c r="AT25" s="6">
        <f t="shared" si="33"/>
        <v>18492.471794419947</v>
      </c>
      <c r="AU25" s="7">
        <f t="shared" si="33"/>
        <v>-6.3664629124104977E-12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29344.254848593206</v>
      </c>
      <c r="K3">
        <v>1</v>
      </c>
      <c r="L3" s="2">
        <v>0</v>
      </c>
      <c r="O3">
        <f>$C$3</f>
        <v>29344.254848593206</v>
      </c>
      <c r="P3">
        <f>O3*B5</f>
        <v>23475.403878874567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29344.254848593206</v>
      </c>
      <c r="AF3">
        <f t="shared" ref="AF3:AF23" si="4">-$Z3*P3</f>
        <v>-23475.403878874567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5668.8509697186382</v>
      </c>
      <c r="AJ3">
        <f t="shared" ref="AJ3:AJ23" si="8">AB3-AC3</f>
        <v>0</v>
      </c>
      <c r="AL3">
        <f t="shared" ref="AL3:AL23" si="9">SUM(AI3:AK3)</f>
        <v>5668.8509697186382</v>
      </c>
      <c r="AN3">
        <f t="shared" ref="AN3:AN23" si="10">AE3*$K3</f>
        <v>29344.254848593206</v>
      </c>
      <c r="AO3">
        <f t="shared" ref="AO3:AO23" si="11">AF3*$K3</f>
        <v>-23475.403878874567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5668.8509697186382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5668.8509697186382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29344.254848593206</v>
      </c>
      <c r="P5">
        <f t="shared" ref="P5:P23" si="30">O5*$C$5</f>
        <v>1467.2127424296605</v>
      </c>
      <c r="Q5" s="5">
        <f t="shared" ref="Q5:Q23" si="31">$C$8</f>
        <v>25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27401.609260143312</v>
      </c>
      <c r="AF5">
        <f t="shared" si="4"/>
        <v>-1370.0804630071657</v>
      </c>
      <c r="AG5">
        <f t="shared" si="5"/>
        <v>-23.344952360800001</v>
      </c>
      <c r="AH5">
        <f t="shared" si="6"/>
        <v>-12336.192783999999</v>
      </c>
      <c r="AI5">
        <f t="shared" si="7"/>
        <v>13671.991060775348</v>
      </c>
      <c r="AJ5">
        <f t="shared" si="8"/>
        <v>-10477.52471527853</v>
      </c>
      <c r="AK5">
        <f>H5*SUM(AB5, AE5:AF5)</f>
        <v>2031.0204330875802</v>
      </c>
      <c r="AL5">
        <f t="shared" si="9"/>
        <v>5225.4867785843981</v>
      </c>
      <c r="AN5">
        <f t="shared" si="10"/>
        <v>24776.139711122571</v>
      </c>
      <c r="AO5">
        <f t="shared" si="11"/>
        <v>-1238.8069855561287</v>
      </c>
      <c r="AP5">
        <f t="shared" si="12"/>
        <v>-21.108169076842625</v>
      </c>
      <c r="AQ5">
        <f t="shared" si="13"/>
        <v>-11154.207514530757</v>
      </c>
      <c r="AR5">
        <f t="shared" si="14"/>
        <v>12362.017041958845</v>
      </c>
      <c r="AS5">
        <f t="shared" si="15"/>
        <v>-9473.6266657910492</v>
      </c>
      <c r="AT5">
        <f t="shared" si="16"/>
        <v>1836.4193697016237</v>
      </c>
      <c r="AU5">
        <f t="shared" si="17"/>
        <v>4724.8097458694201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29344.254848593206</v>
      </c>
      <c r="P6">
        <f t="shared" si="30"/>
        <v>1467.2127424296605</v>
      </c>
      <c r="Q6" s="5">
        <f t="shared" si="31"/>
        <v>25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26325.411056451183</v>
      </c>
      <c r="AF6">
        <f t="shared" si="4"/>
        <v>-1316.2705528225595</v>
      </c>
      <c r="AG6">
        <f t="shared" si="5"/>
        <v>-22.428079356829581</v>
      </c>
      <c r="AH6">
        <f t="shared" si="6"/>
        <v>-13668.4696072484</v>
      </c>
      <c r="AI6">
        <f t="shared" si="7"/>
        <v>11318.242817023394</v>
      </c>
      <c r="AJ6">
        <f t="shared" si="8"/>
        <v>-8116.8636495326646</v>
      </c>
      <c r="AK6">
        <f>H6*SUM(AB6, AE6:AF6)</f>
        <v>2657.7897520568213</v>
      </c>
      <c r="AL6">
        <f t="shared" si="9"/>
        <v>5859.168919547551</v>
      </c>
      <c r="AN6">
        <f t="shared" si="10"/>
        <v>22568.556768719289</v>
      </c>
      <c r="AO6">
        <f t="shared" si="11"/>
        <v>-1128.4278384359648</v>
      </c>
      <c r="AP6">
        <f t="shared" si="12"/>
        <v>-19.227406595571853</v>
      </c>
      <c r="AQ6">
        <f t="shared" si="13"/>
        <v>-11717.865738590459</v>
      </c>
      <c r="AR6">
        <f t="shared" si="14"/>
        <v>9703.0357850972941</v>
      </c>
      <c r="AS6">
        <f t="shared" si="15"/>
        <v>-6958.5199511458832</v>
      </c>
      <c r="AT6">
        <f t="shared" si="16"/>
        <v>2278.50113223268</v>
      </c>
      <c r="AU6">
        <f t="shared" si="17"/>
        <v>5023.0169661840919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29344.254848593206</v>
      </c>
      <c r="P7">
        <f t="shared" si="30"/>
        <v>1467.2127424296605</v>
      </c>
      <c r="Q7" s="5">
        <f t="shared" si="31"/>
        <v>25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25184.7046699641</v>
      </c>
      <c r="AF7">
        <f t="shared" si="4"/>
        <v>-1259.2352334982052</v>
      </c>
      <c r="AG7">
        <f t="shared" si="5"/>
        <v>-21.456248250218799</v>
      </c>
      <c r="AH7">
        <f t="shared" si="6"/>
        <v>-14951.006260849736</v>
      </c>
      <c r="AI7">
        <f t="shared" si="7"/>
        <v>8953.0069273659392</v>
      </c>
      <c r="AJ7">
        <f t="shared" si="8"/>
        <v>-5994.9313645493239</v>
      </c>
      <c r="AK7">
        <f>H7*SUM(AB7, AE7:AF7)</f>
        <v>3431.8570810873593</v>
      </c>
      <c r="AL7">
        <f t="shared" si="9"/>
        <v>6389.9326439039742</v>
      </c>
      <c r="AN7">
        <f t="shared" si="10"/>
        <v>20335.912814706524</v>
      </c>
      <c r="AO7">
        <f t="shared" si="11"/>
        <v>-1016.7956407353263</v>
      </c>
      <c r="AP7">
        <f t="shared" si="12"/>
        <v>-17.325293247036946</v>
      </c>
      <c r="AQ7">
        <f t="shared" si="13"/>
        <v>-12072.500503664036</v>
      </c>
      <c r="AR7">
        <f t="shared" si="14"/>
        <v>7229.2913770601226</v>
      </c>
      <c r="AS7">
        <f t="shared" si="15"/>
        <v>-4840.7318313730475</v>
      </c>
      <c r="AT7">
        <f t="shared" si="16"/>
        <v>2771.1242719776246</v>
      </c>
      <c r="AU7">
        <f t="shared" si="17"/>
        <v>5159.6838176646997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29344.254848593206</v>
      </c>
      <c r="P8">
        <f t="shared" si="30"/>
        <v>1467.2127424296605</v>
      </c>
      <c r="Q8" s="5">
        <f t="shared" si="31"/>
        <v>25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23980.850602035145</v>
      </c>
      <c r="AF8">
        <f t="shared" si="4"/>
        <v>-1199.0425301017574</v>
      </c>
      <c r="AG8">
        <f t="shared" si="5"/>
        <v>-20.430618127610089</v>
      </c>
      <c r="AH8">
        <f t="shared" si="6"/>
        <v>-16221.352802130416</v>
      </c>
      <c r="AI8">
        <f t="shared" si="7"/>
        <v>6540.0246516753614</v>
      </c>
      <c r="AJ8">
        <f t="shared" si="8"/>
        <v>-4039.843358968501</v>
      </c>
      <c r="AK8">
        <f t="shared" ref="AK8:AK23" si="32">H8*SUM(AB8:AB8, AE8:AF8)</f>
        <v>4239.1531418184213</v>
      </c>
      <c r="AL8">
        <f t="shared" si="9"/>
        <v>6739.3344345252817</v>
      </c>
      <c r="AN8">
        <f t="shared" si="10"/>
        <v>18095.35169259951</v>
      </c>
      <c r="AO8">
        <f t="shared" si="11"/>
        <v>-904.76758462997554</v>
      </c>
      <c r="AP8">
        <f t="shared" si="12"/>
        <v>-15.41643482341401</v>
      </c>
      <c r="AQ8">
        <f t="shared" si="13"/>
        <v>-12240.228203555622</v>
      </c>
      <c r="AR8">
        <f t="shared" si="14"/>
        <v>4934.9394695904966</v>
      </c>
      <c r="AS8">
        <f t="shared" si="15"/>
        <v>-3048.3650299436704</v>
      </c>
      <c r="AT8">
        <f t="shared" si="16"/>
        <v>3198.7592205541932</v>
      </c>
      <c r="AU8">
        <f t="shared" si="17"/>
        <v>5085.3336602010195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29344.254848593206</v>
      </c>
      <c r="P9">
        <f t="shared" si="30"/>
        <v>1467.2127424296605</v>
      </c>
      <c r="Q9" s="5">
        <f t="shared" si="31"/>
        <v>25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22706.316354238181</v>
      </c>
      <c r="AF9">
        <f t="shared" si="4"/>
        <v>-1135.3158177119092</v>
      </c>
      <c r="AG9">
        <f t="shared" si="5"/>
        <v>-19.34477163536387</v>
      </c>
      <c r="AH9">
        <f t="shared" si="6"/>
        <v>-17630.806219402402</v>
      </c>
      <c r="AI9">
        <f t="shared" si="7"/>
        <v>3920.8495454885087</v>
      </c>
      <c r="AJ9">
        <f t="shared" si="8"/>
        <v>-2092.3293253246811</v>
      </c>
      <c r="AK9">
        <f t="shared" si="32"/>
        <v>4646.3650755189092</v>
      </c>
      <c r="AL9">
        <f t="shared" si="9"/>
        <v>6474.8852956827368</v>
      </c>
      <c r="AN9">
        <f t="shared" si="10"/>
        <v>15962.008515782776</v>
      </c>
      <c r="AO9">
        <f t="shared" si="11"/>
        <v>-798.10042578913885</v>
      </c>
      <c r="AP9">
        <f t="shared" si="12"/>
        <v>-13.598921320494881</v>
      </c>
      <c r="AQ9">
        <f t="shared" si="13"/>
        <v>-12394.043781640912</v>
      </c>
      <c r="AR9">
        <f t="shared" si="14"/>
        <v>2756.265387032232</v>
      </c>
      <c r="AS9">
        <f t="shared" si="15"/>
        <v>-1470.8585041985828</v>
      </c>
      <c r="AT9">
        <f t="shared" si="16"/>
        <v>3266.2858098964784</v>
      </c>
      <c r="AU9">
        <f t="shared" si="17"/>
        <v>4551.6926927301274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29344.254848593206</v>
      </c>
      <c r="P10">
        <f t="shared" si="30"/>
        <v>1467.2127424296605</v>
      </c>
      <c r="Q10" s="5">
        <f t="shared" si="31"/>
        <v>25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21370.072343107619</v>
      </c>
      <c r="AF10">
        <f t="shared" si="4"/>
        <v>-1068.5036171553811</v>
      </c>
      <c r="AG10">
        <f t="shared" si="5"/>
        <v>-18.206351169394342</v>
      </c>
      <c r="AH10">
        <f t="shared" si="6"/>
        <v>-18899.454992317795</v>
      </c>
      <c r="AI10">
        <f t="shared" si="7"/>
        <v>1383.9073824650477</v>
      </c>
      <c r="AJ10">
        <f t="shared" si="8"/>
        <v>-176.90190576048917</v>
      </c>
      <c r="AK10">
        <f t="shared" si="32"/>
        <v>3481.9806593108615</v>
      </c>
      <c r="AL10">
        <f t="shared" si="9"/>
        <v>4688.98613601542</v>
      </c>
      <c r="AN10">
        <f t="shared" si="10"/>
        <v>14248.9426886441</v>
      </c>
      <c r="AO10">
        <f t="shared" si="11"/>
        <v>-712.44713443220519</v>
      </c>
      <c r="AP10">
        <f t="shared" si="12"/>
        <v>-12.139465427017999</v>
      </c>
      <c r="AQ10">
        <f t="shared" si="13"/>
        <v>-12601.606897180203</v>
      </c>
      <c r="AR10">
        <f t="shared" si="14"/>
        <v>922.74919160467311</v>
      </c>
      <c r="AS10">
        <f t="shared" si="15"/>
        <v>-117.95304555934773</v>
      </c>
      <c r="AT10">
        <f t="shared" si="16"/>
        <v>2321.6834300277692</v>
      </c>
      <c r="AU10">
        <f t="shared" si="17"/>
        <v>3126.4795760730944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29344.254848593206</v>
      </c>
      <c r="P11">
        <f t="shared" si="30"/>
        <v>1467.2127424296605</v>
      </c>
      <c r="Q11" s="5">
        <f t="shared" si="31"/>
        <v>25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19991.104314951568</v>
      </c>
      <c r="AF11">
        <f t="shared" si="4"/>
        <v>-999.55521574757847</v>
      </c>
      <c r="AG11">
        <f t="shared" si="5"/>
        <v>-17.031531741135662</v>
      </c>
      <c r="AH11">
        <f t="shared" si="6"/>
        <v>-19855.118331294696</v>
      </c>
      <c r="AI11">
        <f t="shared" si="7"/>
        <v>-880.60076383184423</v>
      </c>
      <c r="AJ11">
        <f t="shared" si="8"/>
        <v>1185.7037762699474</v>
      </c>
      <c r="AK11">
        <f t="shared" si="32"/>
        <v>3231.4770981628162</v>
      </c>
      <c r="AL11">
        <f t="shared" si="9"/>
        <v>3536.5801106009194</v>
      </c>
      <c r="AN11">
        <f t="shared" si="10"/>
        <v>12679.051569324905</v>
      </c>
      <c r="AO11">
        <f t="shared" si="11"/>
        <v>-633.95257846624531</v>
      </c>
      <c r="AP11">
        <f t="shared" si="12"/>
        <v>-10.801988016687323</v>
      </c>
      <c r="AQ11">
        <f t="shared" si="13"/>
        <v>-12592.80454303125</v>
      </c>
      <c r="AR11">
        <f t="shared" si="14"/>
        <v>-558.50754018927773</v>
      </c>
      <c r="AS11">
        <f t="shared" si="15"/>
        <v>752.01445044865022</v>
      </c>
      <c r="AT11">
        <f t="shared" si="16"/>
        <v>2049.5148305566736</v>
      </c>
      <c r="AU11">
        <f t="shared" si="17"/>
        <v>2243.0217408160461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29344.254848593206</v>
      </c>
      <c r="P12">
        <f t="shared" si="30"/>
        <v>1467.2127424296605</v>
      </c>
      <c r="Q12" s="5">
        <f t="shared" si="31"/>
        <v>25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18576.233907060869</v>
      </c>
      <c r="AF12">
        <f t="shared" si="4"/>
        <v>-928.81169535304355</v>
      </c>
      <c r="AG12">
        <f t="shared" si="5"/>
        <v>-15.826125082156784</v>
      </c>
      <c r="AH12">
        <f t="shared" si="6"/>
        <v>-20701.826831350398</v>
      </c>
      <c r="AI12">
        <f t="shared" si="7"/>
        <v>-3070.2307447247294</v>
      </c>
      <c r="AJ12">
        <f t="shared" si="8"/>
        <v>2120.5441354625291</v>
      </c>
      <c r="AK12">
        <f t="shared" si="32"/>
        <v>4232.3347944992793</v>
      </c>
      <c r="AL12">
        <f t="shared" si="9"/>
        <v>3282.6481852370789</v>
      </c>
      <c r="AN12">
        <f t="shared" si="10"/>
        <v>11010.926817295267</v>
      </c>
      <c r="AO12">
        <f t="shared" si="11"/>
        <v>-550.54634086476335</v>
      </c>
      <c r="AP12">
        <f t="shared" si="12"/>
        <v>-9.3808199203796985</v>
      </c>
      <c r="AQ12">
        <f t="shared" si="13"/>
        <v>-12270.856480638729</v>
      </c>
      <c r="AR12">
        <f t="shared" si="14"/>
        <v>-1819.8568241286071</v>
      </c>
      <c r="AS12">
        <f t="shared" si="15"/>
        <v>1256.9370306834637</v>
      </c>
      <c r="AT12">
        <f t="shared" si="16"/>
        <v>2508.6855022217642</v>
      </c>
      <c r="AU12">
        <f t="shared" si="17"/>
        <v>1945.7657087766211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29344.254848593206</v>
      </c>
      <c r="P13">
        <f t="shared" si="30"/>
        <v>1467.2127424296605</v>
      </c>
      <c r="Q13" s="5">
        <f t="shared" si="31"/>
        <v>25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17138.061877976219</v>
      </c>
      <c r="AF13">
        <f t="shared" si="4"/>
        <v>-856.90309389881099</v>
      </c>
      <c r="AG13">
        <f t="shared" si="5"/>
        <v>-14.600866478296206</v>
      </c>
      <c r="AH13">
        <f t="shared" si="6"/>
        <v>-21339.947060780207</v>
      </c>
      <c r="AI13">
        <f t="shared" si="7"/>
        <v>-5073.3891431810953</v>
      </c>
      <c r="AJ13">
        <f t="shared" si="8"/>
        <v>2643.6716043178531</v>
      </c>
      <c r="AK13">
        <f t="shared" si="32"/>
        <v>5919.7147677442863</v>
      </c>
      <c r="AL13">
        <f t="shared" si="9"/>
        <v>3489.9972288810441</v>
      </c>
      <c r="AN13">
        <f t="shared" si="10"/>
        <v>9202.3379500863011</v>
      </c>
      <c r="AO13">
        <f t="shared" si="11"/>
        <v>-460.11689750431503</v>
      </c>
      <c r="AP13">
        <f t="shared" si="12"/>
        <v>-7.8399826452974919</v>
      </c>
      <c r="AQ13">
        <f t="shared" si="13"/>
        <v>-11458.553836977972</v>
      </c>
      <c r="AR13">
        <f t="shared" si="14"/>
        <v>-2724.1727670412838</v>
      </c>
      <c r="AS13">
        <f t="shared" si="15"/>
        <v>1419.528048457048</v>
      </c>
      <c r="AT13">
        <f t="shared" si="16"/>
        <v>3178.6100580547309</v>
      </c>
      <c r="AU13">
        <f t="shared" si="17"/>
        <v>1873.9653394704951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29344.254848593206</v>
      </c>
      <c r="P14">
        <f t="shared" si="30"/>
        <v>1467.2127424296605</v>
      </c>
      <c r="Q14" s="5">
        <f t="shared" si="31"/>
        <v>25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15684.445745610034</v>
      </c>
      <c r="AF14">
        <f t="shared" si="4"/>
        <v>-784.22228728050175</v>
      </c>
      <c r="AG14">
        <f t="shared" si="5"/>
        <v>-13.36245018534008</v>
      </c>
      <c r="AH14">
        <f t="shared" si="6"/>
        <v>-21848.152563463311</v>
      </c>
      <c r="AI14">
        <f t="shared" si="7"/>
        <v>-6961.2915553191178</v>
      </c>
      <c r="AJ14">
        <f t="shared" si="8"/>
        <v>3439.7040601493281</v>
      </c>
      <c r="AK14">
        <f t="shared" si="32"/>
        <v>4530.9752384676021</v>
      </c>
      <c r="AL14">
        <f t="shared" si="9"/>
        <v>1009.3877432978124</v>
      </c>
      <c r="AN14">
        <f t="shared" si="10"/>
        <v>7757.9649859851343</v>
      </c>
      <c r="AO14">
        <f t="shared" si="11"/>
        <v>-387.89824929925675</v>
      </c>
      <c r="AP14">
        <f t="shared" si="12"/>
        <v>-6.6094411205989942</v>
      </c>
      <c r="AQ14">
        <f t="shared" si="13"/>
        <v>-10806.706551505067</v>
      </c>
      <c r="AR14">
        <f t="shared" si="14"/>
        <v>-3443.2492559397874</v>
      </c>
      <c r="AS14">
        <f t="shared" si="15"/>
        <v>1701.3737108471535</v>
      </c>
      <c r="AT14">
        <f t="shared" si="16"/>
        <v>2241.1469185792466</v>
      </c>
      <c r="AU14">
        <f t="shared" si="17"/>
        <v>499.27137348661262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29344.254848593206</v>
      </c>
      <c r="P15">
        <f t="shared" si="30"/>
        <v>1467.2127424296605</v>
      </c>
      <c r="Q15" s="5">
        <f t="shared" si="31"/>
        <v>25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14220.28705081159</v>
      </c>
      <c r="AF15">
        <f t="shared" si="4"/>
        <v>-711.01435254057958</v>
      </c>
      <c r="AG15">
        <f t="shared" si="5"/>
        <v>-12.115052098088398</v>
      </c>
      <c r="AH15">
        <f t="shared" si="6"/>
        <v>-22275.471707965618</v>
      </c>
      <c r="AI15">
        <f t="shared" si="7"/>
        <v>-8778.3140617926965</v>
      </c>
      <c r="AJ15">
        <f t="shared" si="8"/>
        <v>3938.8730923082003</v>
      </c>
      <c r="AK15">
        <f t="shared" si="32"/>
        <v>4117.6161055024158</v>
      </c>
      <c r="AL15">
        <f t="shared" si="9"/>
        <v>-721.82486398208039</v>
      </c>
      <c r="AN15">
        <f t="shared" si="10"/>
        <v>6479.3161164903559</v>
      </c>
      <c r="AO15">
        <f t="shared" si="11"/>
        <v>-323.96580582451782</v>
      </c>
      <c r="AP15">
        <f t="shared" si="12"/>
        <v>-5.5200891536703827</v>
      </c>
      <c r="AQ15">
        <f t="shared" si="13"/>
        <v>-10149.571687556707</v>
      </c>
      <c r="AR15">
        <f t="shared" si="14"/>
        <v>-3999.7414660445397</v>
      </c>
      <c r="AS15">
        <f t="shared" si="15"/>
        <v>1794.7038492690738</v>
      </c>
      <c r="AT15">
        <f t="shared" si="16"/>
        <v>1876.1461212823685</v>
      </c>
      <c r="AU15">
        <f t="shared" si="17"/>
        <v>-328.89149549309747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29344.254848593206</v>
      </c>
      <c r="P16">
        <f t="shared" si="30"/>
        <v>1467.2127424296605</v>
      </c>
      <c r="Q16" s="5">
        <f t="shared" si="31"/>
        <v>25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12763.077355566724</v>
      </c>
      <c r="AF16">
        <f t="shared" si="4"/>
        <v>-638.15386777833635</v>
      </c>
      <c r="AG16">
        <f t="shared" si="5"/>
        <v>-10.873574249388888</v>
      </c>
      <c r="AH16">
        <f t="shared" si="6"/>
        <v>-22406.546554372529</v>
      </c>
      <c r="AI16">
        <f t="shared" si="7"/>
        <v>-10292.496640833529</v>
      </c>
      <c r="AJ16">
        <f t="shared" si="8"/>
        <v>4217.4809705931766</v>
      </c>
      <c r="AK16">
        <f t="shared" si="32"/>
        <v>3662.1079730526048</v>
      </c>
      <c r="AL16">
        <f t="shared" si="9"/>
        <v>-2412.907697187748</v>
      </c>
      <c r="AN16">
        <f t="shared" si="10"/>
        <v>5356.9596403448168</v>
      </c>
      <c r="AO16">
        <f t="shared" si="11"/>
        <v>-267.84798201724089</v>
      </c>
      <c r="AP16">
        <f t="shared" si="12"/>
        <v>-4.5638913545300293</v>
      </c>
      <c r="AQ16">
        <f t="shared" si="13"/>
        <v>-9404.5473695204346</v>
      </c>
      <c r="AR16">
        <f t="shared" si="14"/>
        <v>-4319.9996025473883</v>
      </c>
      <c r="AS16">
        <f t="shared" si="15"/>
        <v>1770.1745992737292</v>
      </c>
      <c r="AT16">
        <f t="shared" si="16"/>
        <v>1537.0716688221994</v>
      </c>
      <c r="AU16">
        <f t="shared" si="17"/>
        <v>-1012.7533344514598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29344.254848593206</v>
      </c>
      <c r="P17">
        <f t="shared" si="30"/>
        <v>1467.2127424296605</v>
      </c>
      <c r="Q17" s="5">
        <f t="shared" si="31"/>
        <v>25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11331.506783979583</v>
      </c>
      <c r="AF17">
        <f t="shared" si="4"/>
        <v>-566.57533919897924</v>
      </c>
      <c r="AG17">
        <f t="shared" si="5"/>
        <v>-9.6539397937061846</v>
      </c>
      <c r="AH17">
        <f t="shared" si="6"/>
        <v>-22217.974263776319</v>
      </c>
      <c r="AI17">
        <f t="shared" si="7"/>
        <v>-11462.696758789423</v>
      </c>
      <c r="AJ17">
        <f t="shared" si="8"/>
        <v>4301.7698056759291</v>
      </c>
      <c r="AK17">
        <f t="shared" si="32"/>
        <v>3184.8436072787713</v>
      </c>
      <c r="AL17">
        <f t="shared" si="9"/>
        <v>-3976.0833458347229</v>
      </c>
      <c r="AN17">
        <f t="shared" si="10"/>
        <v>4381.1972164720291</v>
      </c>
      <c r="AO17">
        <f t="shared" si="11"/>
        <v>-219.0598608236015</v>
      </c>
      <c r="AP17">
        <f t="shared" si="12"/>
        <v>-3.7325851679294466</v>
      </c>
      <c r="AQ17">
        <f t="shared" si="13"/>
        <v>-8590.3250870153115</v>
      </c>
      <c r="AR17">
        <f t="shared" si="14"/>
        <v>-4431.9203165348126</v>
      </c>
      <c r="AS17">
        <f t="shared" si="15"/>
        <v>1663.2299885463106</v>
      </c>
      <c r="AT17">
        <f t="shared" si="16"/>
        <v>1231.383276126681</v>
      </c>
      <c r="AU17">
        <f t="shared" si="17"/>
        <v>-1537.3070518618213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29344.254848593206</v>
      </c>
      <c r="P18">
        <f t="shared" si="30"/>
        <v>1467.2127424296605</v>
      </c>
      <c r="Q18" s="5">
        <f t="shared" si="31"/>
        <v>25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9936.8135975005935</v>
      </c>
      <c r="AF18">
        <f t="shared" si="4"/>
        <v>-496.84067987502971</v>
      </c>
      <c r="AG18">
        <f t="shared" si="5"/>
        <v>-8.4657232299570335</v>
      </c>
      <c r="AH18">
        <f t="shared" si="6"/>
        <v>-21833.543316241779</v>
      </c>
      <c r="AI18">
        <f t="shared" si="7"/>
        <v>-12402.036121846173</v>
      </c>
      <c r="AJ18">
        <f t="shared" si="8"/>
        <v>4268.8723797494858</v>
      </c>
      <c r="AK18">
        <f t="shared" si="32"/>
        <v>2703.3644638384253</v>
      </c>
      <c r="AL18">
        <f t="shared" si="9"/>
        <v>-5429.7992782582623</v>
      </c>
      <c r="AN18">
        <f t="shared" si="10"/>
        <v>3539.1131680789226</v>
      </c>
      <c r="AO18">
        <f t="shared" si="11"/>
        <v>-176.95565840394613</v>
      </c>
      <c r="AP18">
        <f t="shared" si="12"/>
        <v>-3.0151670116855862</v>
      </c>
      <c r="AQ18">
        <f t="shared" si="13"/>
        <v>-7776.2735406216034</v>
      </c>
      <c r="AR18">
        <f t="shared" si="14"/>
        <v>-4417.1311979583124</v>
      </c>
      <c r="AS18">
        <f t="shared" si="15"/>
        <v>1520.4091637403696</v>
      </c>
      <c r="AT18">
        <f t="shared" si="16"/>
        <v>962.83508573550216</v>
      </c>
      <c r="AU18">
        <f t="shared" si="17"/>
        <v>-1933.8869484824406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29344.254848593206</v>
      </c>
      <c r="P19">
        <f t="shared" si="30"/>
        <v>1467.2127424296605</v>
      </c>
      <c r="Q19" s="5">
        <f t="shared" si="31"/>
        <v>25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8591.4684045349877</v>
      </c>
      <c r="AF19">
        <f t="shared" si="4"/>
        <v>-429.57342022674942</v>
      </c>
      <c r="AG19">
        <f t="shared" si="5"/>
        <v>-7.3195489618531511</v>
      </c>
      <c r="AH19">
        <f t="shared" si="6"/>
        <v>-21230.340716086248</v>
      </c>
      <c r="AI19">
        <f t="shared" si="7"/>
        <v>-13075.765280739863</v>
      </c>
      <c r="AJ19">
        <f t="shared" si="8"/>
        <v>4132.141744258126</v>
      </c>
      <c r="AK19">
        <f t="shared" si="32"/>
        <v>2228.7119255492985</v>
      </c>
      <c r="AL19">
        <f t="shared" si="9"/>
        <v>-6714.9116109324386</v>
      </c>
      <c r="AN19">
        <f t="shared" si="10"/>
        <v>2818.7520254361461</v>
      </c>
      <c r="AO19">
        <f t="shared" si="11"/>
        <v>-140.93760127180732</v>
      </c>
      <c r="AP19">
        <f t="shared" si="12"/>
        <v>-2.4014513573270033</v>
      </c>
      <c r="AQ19">
        <f t="shared" si="13"/>
        <v>-6965.4060372938766</v>
      </c>
      <c r="AR19">
        <f t="shared" si="14"/>
        <v>-4289.9930644868646</v>
      </c>
      <c r="AS19">
        <f t="shared" si="15"/>
        <v>1355.7033981372433</v>
      </c>
      <c r="AT19">
        <f t="shared" si="16"/>
        <v>731.21216984744308</v>
      </c>
      <c r="AU19">
        <f t="shared" si="17"/>
        <v>-2203.0774965021787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29344.254848593206</v>
      </c>
      <c r="P20">
        <f t="shared" si="30"/>
        <v>1467.2127424296605</v>
      </c>
      <c r="Q20" s="5">
        <f t="shared" si="31"/>
        <v>25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7307.2414818303114</v>
      </c>
      <c r="AF20">
        <f t="shared" si="4"/>
        <v>-365.36207409151564</v>
      </c>
      <c r="AG20">
        <f t="shared" si="5"/>
        <v>-6.2254447416822272</v>
      </c>
      <c r="AH20">
        <f t="shared" si="6"/>
        <v>-20418.174611047834</v>
      </c>
      <c r="AI20">
        <f t="shared" si="7"/>
        <v>-13482.520648050722</v>
      </c>
      <c r="AJ20">
        <f t="shared" si="8"/>
        <v>3914.3270161448199</v>
      </c>
      <c r="AK20">
        <f t="shared" si="32"/>
        <v>1770.7278236060831</v>
      </c>
      <c r="AL20">
        <f t="shared" si="9"/>
        <v>-7797.4658082998194</v>
      </c>
      <c r="AN20">
        <f t="shared" si="10"/>
        <v>2208.4374374107865</v>
      </c>
      <c r="AO20">
        <f t="shared" si="11"/>
        <v>-110.42187187053935</v>
      </c>
      <c r="AP20">
        <f t="shared" si="12"/>
        <v>-1.8814904730121824</v>
      </c>
      <c r="AQ20">
        <f t="shared" si="13"/>
        <v>-6170.9006506424903</v>
      </c>
      <c r="AR20">
        <f t="shared" si="14"/>
        <v>-4074.7665755752555</v>
      </c>
      <c r="AS20">
        <f t="shared" si="15"/>
        <v>1183.0109003811651</v>
      </c>
      <c r="AT20">
        <f t="shared" si="16"/>
        <v>535.15976266013433</v>
      </c>
      <c r="AU20">
        <f t="shared" si="17"/>
        <v>-2356.5959125339559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29344.254848593206</v>
      </c>
      <c r="P21">
        <f t="shared" si="30"/>
        <v>1467.2127424296605</v>
      </c>
      <c r="Q21" s="5">
        <f t="shared" si="31"/>
        <v>25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6096.1904293221287</v>
      </c>
      <c r="AF21">
        <f t="shared" si="4"/>
        <v>-304.80952146610645</v>
      </c>
      <c r="AG21">
        <f t="shared" si="5"/>
        <v>-5.1936831083090071</v>
      </c>
      <c r="AH21">
        <f t="shared" si="6"/>
        <v>-19390.143719127969</v>
      </c>
      <c r="AI21">
        <f t="shared" si="7"/>
        <v>-13603.956494380256</v>
      </c>
      <c r="AJ21">
        <f t="shared" si="8"/>
        <v>3630.2913117885191</v>
      </c>
      <c r="AK21">
        <f t="shared" si="32"/>
        <v>1337.3307041996018</v>
      </c>
      <c r="AL21">
        <f t="shared" si="9"/>
        <v>-8636.3344783921348</v>
      </c>
      <c r="AN21">
        <f t="shared" si="10"/>
        <v>1697.1973024276508</v>
      </c>
      <c r="AO21">
        <f t="shared" si="11"/>
        <v>-84.859865121382541</v>
      </c>
      <c r="AP21">
        <f t="shared" si="12"/>
        <v>-1.4459366162002034</v>
      </c>
      <c r="AQ21">
        <f t="shared" si="13"/>
        <v>-5398.2729042550236</v>
      </c>
      <c r="AR21">
        <f t="shared" si="14"/>
        <v>-3787.3814035649552</v>
      </c>
      <c r="AS21">
        <f t="shared" si="15"/>
        <v>1010.6837528825565</v>
      </c>
      <c r="AT21">
        <f t="shared" si="16"/>
        <v>372.31679192698999</v>
      </c>
      <c r="AU21">
        <f t="shared" si="17"/>
        <v>-2404.380858755409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29344.254848593206</v>
      </c>
      <c r="P22">
        <f t="shared" si="30"/>
        <v>1467.2127424296605</v>
      </c>
      <c r="Q22" s="5">
        <f t="shared" si="31"/>
        <v>25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4971.6078922537872</v>
      </c>
      <c r="AF22">
        <f t="shared" si="4"/>
        <v>-248.58039461268939</v>
      </c>
      <c r="AG22">
        <f t="shared" si="5"/>
        <v>-4.235588804269919</v>
      </c>
      <c r="AH22">
        <f t="shared" si="6"/>
        <v>-18123.149459119948</v>
      </c>
      <c r="AI22">
        <f t="shared" si="7"/>
        <v>-13404.357550283121</v>
      </c>
      <c r="AJ22">
        <f t="shared" si="8"/>
        <v>3289.1193433529911</v>
      </c>
      <c r="AK22">
        <f t="shared" si="32"/>
        <v>935.26767533776706</v>
      </c>
      <c r="AL22">
        <f t="shared" si="9"/>
        <v>-9179.970531592362</v>
      </c>
      <c r="AN22">
        <f t="shared" si="10"/>
        <v>1275.0078064582797</v>
      </c>
      <c r="AO22">
        <f t="shared" si="11"/>
        <v>-63.750390322913994</v>
      </c>
      <c r="AP22">
        <f t="shared" si="12"/>
        <v>-1.0862499431634101</v>
      </c>
      <c r="AQ22">
        <f t="shared" si="13"/>
        <v>-4647.8237099090447</v>
      </c>
      <c r="AR22">
        <f t="shared" si="14"/>
        <v>-3437.6525437168425</v>
      </c>
      <c r="AS22">
        <f t="shared" si="15"/>
        <v>843.52043243033779</v>
      </c>
      <c r="AT22">
        <f t="shared" si="16"/>
        <v>239.85672503290579</v>
      </c>
      <c r="AU22">
        <f t="shared" si="17"/>
        <v>-2354.2753862535988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29344.254848593206</v>
      </c>
      <c r="P23">
        <f t="shared" si="30"/>
        <v>1467.2127424296605</v>
      </c>
      <c r="Q23" s="5">
        <f t="shared" si="31"/>
        <v>25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3943.4893233514881</v>
      </c>
      <c r="AF23">
        <f t="shared" si="4"/>
        <v>-197.17446616757442</v>
      </c>
      <c r="AG23">
        <f t="shared" si="5"/>
        <v>-3.3596775107245085</v>
      </c>
      <c r="AH23">
        <f t="shared" si="6"/>
        <v>-16671.108110054229</v>
      </c>
      <c r="AI23">
        <f t="shared" si="7"/>
        <v>-12928.152930381038</v>
      </c>
      <c r="AJ23">
        <f t="shared" si="8"/>
        <v>0</v>
      </c>
      <c r="AK23">
        <f t="shared" si="32"/>
        <v>570.24043248313035</v>
      </c>
      <c r="AL23">
        <f t="shared" si="9"/>
        <v>-12357.912497897909</v>
      </c>
      <c r="AN23">
        <f t="shared" si="10"/>
        <v>931.62001722442619</v>
      </c>
      <c r="AO23">
        <f t="shared" si="11"/>
        <v>-46.581000861221312</v>
      </c>
      <c r="AP23">
        <f t="shared" si="12"/>
        <v>-0.79369881943780995</v>
      </c>
      <c r="AQ23">
        <f t="shared" si="13"/>
        <v>-3938.4252754713702</v>
      </c>
      <c r="AR23">
        <f t="shared" si="14"/>
        <v>-3054.179957927603</v>
      </c>
      <c r="AS23">
        <f t="shared" si="15"/>
        <v>0</v>
      </c>
      <c r="AT23">
        <f t="shared" si="16"/>
        <v>134.71506018444148</v>
      </c>
      <c r="AU23">
        <f t="shared" si="17"/>
        <v>-2919.4648977431616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214669.04909320298</v>
      </c>
      <c r="AO25" s="6">
        <f t="shared" si="33"/>
        <v>-32741.643591105058</v>
      </c>
      <c r="AP25" s="6">
        <f t="shared" si="33"/>
        <v>-357.88848209029794</v>
      </c>
      <c r="AQ25" s="6">
        <f t="shared" si="33"/>
        <v>-192740.87656241198</v>
      </c>
      <c r="AR25" s="6">
        <f t="shared" si="33"/>
        <v>-11171.359542404338</v>
      </c>
      <c r="AS25" s="6">
        <f t="shared" si="33"/>
        <v>-22100.067663017122</v>
      </c>
      <c r="AT25" s="6">
        <f t="shared" si="33"/>
        <v>33271.427205421453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1731.2033387281365</v>
      </c>
      <c r="K3">
        <v>1</v>
      </c>
      <c r="L3" s="2">
        <v>0</v>
      </c>
      <c r="O3">
        <f>$C$3</f>
        <v>1731.2033387281365</v>
      </c>
      <c r="P3">
        <f>O3*B5</f>
        <v>1384.9626709825093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1731.2033387281365</v>
      </c>
      <c r="AF3">
        <f t="shared" ref="AF3:AF23" si="4">-$Z3*P3</f>
        <v>-1384.9626709825093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146.24066774562721</v>
      </c>
      <c r="AJ3">
        <f t="shared" ref="AJ3:AJ23" si="8">AB3-AC3</f>
        <v>0</v>
      </c>
      <c r="AL3">
        <f t="shared" ref="AL3:AL23" si="9">SUM(AI3:AK3)</f>
        <v>146.24066774562721</v>
      </c>
      <c r="AN3">
        <f t="shared" ref="AN3:AN23" si="10">AE3*$K3</f>
        <v>1731.2033387281365</v>
      </c>
      <c r="AO3">
        <f t="shared" ref="AO3:AO23" si="11">AF3*$K3</f>
        <v>-1384.9626709825093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146.24066774562721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146.24066774562721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1731.2033387281365</v>
      </c>
      <c r="P5">
        <f t="shared" ref="P5:P23" si="30">O5*$C$5</f>
        <v>86.56016693640683</v>
      </c>
      <c r="Q5" s="5">
        <f t="shared" ref="Q5:Q23" si="31">$C$8</f>
        <v>25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1692.5457953592113</v>
      </c>
      <c r="AF5">
        <f t="shared" si="4"/>
        <v>-84.627289767960576</v>
      </c>
      <c r="AG5">
        <f t="shared" si="5"/>
        <v>-24.441753280736425</v>
      </c>
      <c r="AH5">
        <f t="shared" si="6"/>
        <v>-1220.1164905429919</v>
      </c>
      <c r="AI5">
        <f t="shared" si="7"/>
        <v>363.36026176752239</v>
      </c>
      <c r="AJ5">
        <f t="shared" si="8"/>
        <v>-200.34951866648407</v>
      </c>
      <c r="AK5">
        <f>G5*SUM(AB5, AE5:AF5)</f>
        <v>7.5103987642586745</v>
      </c>
      <c r="AL5">
        <f t="shared" si="9"/>
        <v>170.52114186529698</v>
      </c>
      <c r="AN5">
        <f t="shared" si="10"/>
        <v>1530.3754861685657</v>
      </c>
      <c r="AO5">
        <f t="shared" si="11"/>
        <v>-76.518774308428291</v>
      </c>
      <c r="AP5">
        <f t="shared" si="12"/>
        <v>-22.099880642745394</v>
      </c>
      <c r="AQ5">
        <f t="shared" si="13"/>
        <v>-1103.211725506505</v>
      </c>
      <c r="AR5">
        <f t="shared" si="14"/>
        <v>328.54510571088701</v>
      </c>
      <c r="AS5">
        <f t="shared" si="15"/>
        <v>-181.15314390520609</v>
      </c>
      <c r="AT5">
        <f t="shared" si="16"/>
        <v>6.7907941939809282</v>
      </c>
      <c r="AU5">
        <f t="shared" si="17"/>
        <v>154.18275599966182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1731.2033387281365</v>
      </c>
      <c r="P6">
        <f t="shared" si="30"/>
        <v>86.56016693640683</v>
      </c>
      <c r="Q6" s="5">
        <f t="shared" si="31"/>
        <v>25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1673.5064255643222</v>
      </c>
      <c r="AF6">
        <f t="shared" si="4"/>
        <v>-83.675321278216117</v>
      </c>
      <c r="AG6">
        <f t="shared" si="5"/>
        <v>-24.166809122402071</v>
      </c>
      <c r="AH6">
        <f t="shared" si="6"/>
        <v>-1221.0650210795554</v>
      </c>
      <c r="AI6">
        <f t="shared" si="7"/>
        <v>344.59927408414842</v>
      </c>
      <c r="AJ6">
        <f t="shared" si="8"/>
        <v>-178.51390430915126</v>
      </c>
      <c r="AK6">
        <f>G6*SUM(AB6, AE6:AF6)</f>
        <v>14.299873527469552</v>
      </c>
      <c r="AL6">
        <f t="shared" si="9"/>
        <v>180.38524330246671</v>
      </c>
      <c r="AN6">
        <f t="shared" si="10"/>
        <v>1434.6831921133289</v>
      </c>
      <c r="AO6">
        <f t="shared" si="11"/>
        <v>-71.734159605666463</v>
      </c>
      <c r="AP6">
        <f t="shared" si="12"/>
        <v>-20.718005216639483</v>
      </c>
      <c r="AQ6">
        <f t="shared" si="13"/>
        <v>-1046.8089249371174</v>
      </c>
      <c r="AR6">
        <f t="shared" si="14"/>
        <v>295.4221023539057</v>
      </c>
      <c r="AS6">
        <f t="shared" si="15"/>
        <v>-153.03849101416117</v>
      </c>
      <c r="AT6">
        <f t="shared" si="16"/>
        <v>12.259163087640246</v>
      </c>
      <c r="AU6">
        <f t="shared" si="17"/>
        <v>154.64277442738475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1731.2033387281365</v>
      </c>
      <c r="P7">
        <f t="shared" si="30"/>
        <v>86.56016693640683</v>
      </c>
      <c r="Q7" s="5">
        <f t="shared" si="31"/>
        <v>25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1654.6544710702062</v>
      </c>
      <c r="AF7">
        <f t="shared" si="4"/>
        <v>-82.732723553510326</v>
      </c>
      <c r="AG7">
        <f t="shared" si="5"/>
        <v>-23.894571395146333</v>
      </c>
      <c r="AH7">
        <f t="shared" si="6"/>
        <v>-1222.7854412687457</v>
      </c>
      <c r="AI7">
        <f t="shared" si="7"/>
        <v>325.2417348528038</v>
      </c>
      <c r="AJ7">
        <f t="shared" si="8"/>
        <v>-161.34156318195528</v>
      </c>
      <c r="AK7">
        <f>G7*SUM(AB7, AE7:AF7)</f>
        <v>30.01046313338362</v>
      </c>
      <c r="AL7">
        <f t="shared" si="9"/>
        <v>193.91063480423213</v>
      </c>
      <c r="AN7">
        <f t="shared" si="10"/>
        <v>1336.0851160696186</v>
      </c>
      <c r="AO7">
        <f t="shared" si="11"/>
        <v>-66.804255803480942</v>
      </c>
      <c r="AP7">
        <f t="shared" si="12"/>
        <v>-19.294167908825784</v>
      </c>
      <c r="AQ7">
        <f t="shared" si="13"/>
        <v>-987.36349902049903</v>
      </c>
      <c r="AR7">
        <f t="shared" si="14"/>
        <v>262.62319333681279</v>
      </c>
      <c r="AS7">
        <f t="shared" si="15"/>
        <v>-130.27859588799313</v>
      </c>
      <c r="AT7">
        <f t="shared" si="16"/>
        <v>24.232571706004588</v>
      </c>
      <c r="AU7">
        <f t="shared" si="17"/>
        <v>156.57716915482425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1731.2033387281365</v>
      </c>
      <c r="P8">
        <f t="shared" si="30"/>
        <v>86.56016693640683</v>
      </c>
      <c r="Q8" s="5">
        <f t="shared" si="31"/>
        <v>25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1635.981811189992</v>
      </c>
      <c r="AF8">
        <f t="shared" si="4"/>
        <v>-81.799090559499604</v>
      </c>
      <c r="AG8">
        <f t="shared" si="5"/>
        <v>-23.624922829572103</v>
      </c>
      <c r="AH8">
        <f t="shared" si="6"/>
        <v>-1228.1140649106153</v>
      </c>
      <c r="AI8">
        <f t="shared" si="7"/>
        <v>302.443732890305</v>
      </c>
      <c r="AJ8">
        <f t="shared" si="8"/>
        <v>-143.05648857723281</v>
      </c>
      <c r="AK8">
        <f t="shared" ref="AK8:AK23" si="32">G8*SUM(AB8:AB8, AE8:AF8)</f>
        <v>50.074713601458249</v>
      </c>
      <c r="AL8">
        <f t="shared" si="9"/>
        <v>209.46195791453044</v>
      </c>
      <c r="AN8">
        <f t="shared" si="10"/>
        <v>1234.4710672467349</v>
      </c>
      <c r="AO8">
        <f t="shared" si="11"/>
        <v>-61.723553362336752</v>
      </c>
      <c r="AP8">
        <f t="shared" si="12"/>
        <v>-17.826777473662684</v>
      </c>
      <c r="AQ8">
        <f t="shared" si="13"/>
        <v>-926.70423964442648</v>
      </c>
      <c r="AR8">
        <f t="shared" si="14"/>
        <v>228.21649676630906</v>
      </c>
      <c r="AS8">
        <f t="shared" si="15"/>
        <v>-107.94685791894658</v>
      </c>
      <c r="AT8">
        <f t="shared" si="16"/>
        <v>37.785129833871906</v>
      </c>
      <c r="AU8">
        <f t="shared" si="17"/>
        <v>158.05476868123441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1731.2033387281365</v>
      </c>
      <c r="P9">
        <f t="shared" si="30"/>
        <v>86.56016693640683</v>
      </c>
      <c r="Q9" s="5">
        <f t="shared" si="31"/>
        <v>25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1617.4691898889109</v>
      </c>
      <c r="AF9">
        <f t="shared" si="4"/>
        <v>-80.873459494445555</v>
      </c>
      <c r="AG9">
        <f t="shared" si="5"/>
        <v>-23.357585352700642</v>
      </c>
      <c r="AH9">
        <f t="shared" si="6"/>
        <v>-1243.5299430295761</v>
      </c>
      <c r="AI9">
        <f t="shared" si="7"/>
        <v>269.70820201218862</v>
      </c>
      <c r="AJ9">
        <f t="shared" si="8"/>
        <v>-114.2291800137873</v>
      </c>
      <c r="AK9">
        <f t="shared" si="32"/>
        <v>54.495475058958846</v>
      </c>
      <c r="AL9">
        <f t="shared" si="9"/>
        <v>209.97449705736017</v>
      </c>
      <c r="AN9">
        <f t="shared" si="10"/>
        <v>1137.0429522886511</v>
      </c>
      <c r="AO9">
        <f t="shared" si="11"/>
        <v>-56.852147614432567</v>
      </c>
      <c r="AP9">
        <f t="shared" si="12"/>
        <v>-16.419835366133285</v>
      </c>
      <c r="AQ9">
        <f t="shared" si="13"/>
        <v>-874.17242103931414</v>
      </c>
      <c r="AR9">
        <f t="shared" si="14"/>
        <v>189.59854826877117</v>
      </c>
      <c r="AS9">
        <f t="shared" si="15"/>
        <v>-80.300437802657001</v>
      </c>
      <c r="AT9">
        <f t="shared" si="16"/>
        <v>38.309042444058448</v>
      </c>
      <c r="AU9">
        <f t="shared" si="17"/>
        <v>147.60715291017263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1731.2033387281365</v>
      </c>
      <c r="P10">
        <f t="shared" si="30"/>
        <v>86.56016693640683</v>
      </c>
      <c r="Q10" s="5">
        <f t="shared" si="31"/>
        <v>25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1599.1062498025281</v>
      </c>
      <c r="AF10">
        <f t="shared" si="4"/>
        <v>-79.955312490126417</v>
      </c>
      <c r="AG10">
        <f t="shared" si="5"/>
        <v>-23.092409395671336</v>
      </c>
      <c r="AH10">
        <f t="shared" si="6"/>
        <v>-1264.0041400921223</v>
      </c>
      <c r="AI10">
        <f t="shared" si="7"/>
        <v>232.05438782460783</v>
      </c>
      <c r="AJ10">
        <f t="shared" si="8"/>
        <v>-67.592820606228088</v>
      </c>
      <c r="AK10">
        <f t="shared" si="32"/>
        <v>10.92426895140834</v>
      </c>
      <c r="AL10">
        <f t="shared" si="9"/>
        <v>175.38583616978809</v>
      </c>
      <c r="AN10">
        <f t="shared" si="10"/>
        <v>1066.2375372743056</v>
      </c>
      <c r="AO10">
        <f t="shared" si="11"/>
        <v>-53.311876863715298</v>
      </c>
      <c r="AP10">
        <f t="shared" si="12"/>
        <v>-15.39734694102483</v>
      </c>
      <c r="AQ10">
        <f t="shared" si="13"/>
        <v>-842.80119698286501</v>
      </c>
      <c r="AR10">
        <f t="shared" si="14"/>
        <v>154.72711648670045</v>
      </c>
      <c r="AS10">
        <f t="shared" si="15"/>
        <v>-45.068926839294406</v>
      </c>
      <c r="AT10">
        <f t="shared" si="16"/>
        <v>7.2839848038303732</v>
      </c>
      <c r="AU10">
        <f t="shared" si="17"/>
        <v>116.94217445123644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-4.2632564145606011E-13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1731.2033387281365</v>
      </c>
      <c r="P11">
        <f t="shared" si="30"/>
        <v>86.56016693640683</v>
      </c>
      <c r="Q11" s="5">
        <f t="shared" si="31"/>
        <v>25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1580.8942525984021</v>
      </c>
      <c r="AF11">
        <f t="shared" si="4"/>
        <v>-79.044712629920113</v>
      </c>
      <c r="AG11">
        <f t="shared" si="5"/>
        <v>-22.829413178001349</v>
      </c>
      <c r="AH11">
        <f t="shared" si="6"/>
        <v>-1282.8849485308835</v>
      </c>
      <c r="AI11">
        <f t="shared" si="7"/>
        <v>196.13517825959707</v>
      </c>
      <c r="AJ11">
        <f t="shared" si="8"/>
        <v>-40.052260887195189</v>
      </c>
      <c r="AK11">
        <f t="shared" si="32"/>
        <v>4.145310538208844</v>
      </c>
      <c r="AL11">
        <f t="shared" si="9"/>
        <v>160.22822791061071</v>
      </c>
      <c r="AN11">
        <f t="shared" si="10"/>
        <v>1002.6579541858118</v>
      </c>
      <c r="AO11">
        <f t="shared" si="11"/>
        <v>-50.132897709290596</v>
      </c>
      <c r="AP11">
        <f t="shared" si="12"/>
        <v>-14.479205471646599</v>
      </c>
      <c r="AQ11">
        <f t="shared" si="13"/>
        <v>-813.65011975693881</v>
      </c>
      <c r="AR11">
        <f t="shared" si="14"/>
        <v>124.39573124793577</v>
      </c>
      <c r="AS11">
        <f t="shared" si="15"/>
        <v>-25.402532709360884</v>
      </c>
      <c r="AT11">
        <f t="shared" si="16"/>
        <v>2.6290996863793437</v>
      </c>
      <c r="AU11">
        <f t="shared" si="17"/>
        <v>101.62229822495422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1731.2033387281365</v>
      </c>
      <c r="P12">
        <f t="shared" si="30"/>
        <v>86.56016693640683</v>
      </c>
      <c r="Q12" s="5">
        <f t="shared" si="31"/>
        <v>25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1562.8169955719623</v>
      </c>
      <c r="AF12">
        <f t="shared" si="4"/>
        <v>-78.140849778598124</v>
      </c>
      <c r="AG12">
        <f t="shared" si="5"/>
        <v>-22.568362719311143</v>
      </c>
      <c r="AH12">
        <f t="shared" si="6"/>
        <v>-1310.2530764076671</v>
      </c>
      <c r="AI12">
        <f t="shared" si="7"/>
        <v>151.85470666638594</v>
      </c>
      <c r="AJ12">
        <f t="shared" si="8"/>
        <v>-26.153306450642958</v>
      </c>
      <c r="AK12">
        <f t="shared" si="32"/>
        <v>54.887657014944693</v>
      </c>
      <c r="AL12">
        <f t="shared" si="9"/>
        <v>180.58905723068767</v>
      </c>
      <c r="AN12">
        <f t="shared" si="10"/>
        <v>926.34834666499933</v>
      </c>
      <c r="AO12">
        <f t="shared" si="11"/>
        <v>-46.317417333249971</v>
      </c>
      <c r="AP12">
        <f t="shared" si="12"/>
        <v>-13.377231979946963</v>
      </c>
      <c r="AQ12">
        <f t="shared" si="13"/>
        <v>-776.64293035075491</v>
      </c>
      <c r="AR12">
        <f t="shared" si="14"/>
        <v>90.010767001047554</v>
      </c>
      <c r="AS12">
        <f t="shared" si="15"/>
        <v>-15.50218116325866</v>
      </c>
      <c r="AT12">
        <f t="shared" si="16"/>
        <v>32.534257352058809</v>
      </c>
      <c r="AU12">
        <f t="shared" si="17"/>
        <v>107.0428431898477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1731.2033387281365</v>
      </c>
      <c r="P13">
        <f t="shared" si="30"/>
        <v>86.56016693640683</v>
      </c>
      <c r="Q13" s="5">
        <f t="shared" si="31"/>
        <v>25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1544.8714837008426</v>
      </c>
      <c r="AF13">
        <f t="shared" si="4"/>
        <v>-77.243574185042135</v>
      </c>
      <c r="AG13">
        <f t="shared" si="5"/>
        <v>-22.309214769014567</v>
      </c>
      <c r="AH13">
        <f t="shared" si="6"/>
        <v>-1338.5729241387651</v>
      </c>
      <c r="AI13">
        <f t="shared" si="7"/>
        <v>106.74577060802085</v>
      </c>
      <c r="AJ13">
        <f t="shared" si="8"/>
        <v>-22.946492314041279</v>
      </c>
      <c r="AK13">
        <f t="shared" si="32"/>
        <v>183.59621162859787</v>
      </c>
      <c r="AL13">
        <f t="shared" si="9"/>
        <v>267.39548992257744</v>
      </c>
      <c r="AN13">
        <f t="shared" si="10"/>
        <v>829.52375733545716</v>
      </c>
      <c r="AO13">
        <f t="shared" si="11"/>
        <v>-41.476187866772861</v>
      </c>
      <c r="AP13">
        <f t="shared" si="12"/>
        <v>-11.979005278849618</v>
      </c>
      <c r="AQ13">
        <f t="shared" si="13"/>
        <v>-718.75107619898165</v>
      </c>
      <c r="AR13">
        <f t="shared" si="14"/>
        <v>57.317487990852975</v>
      </c>
      <c r="AS13">
        <f t="shared" si="15"/>
        <v>-12.321193525052268</v>
      </c>
      <c r="AT13">
        <f t="shared" si="16"/>
        <v>98.58258172898087</v>
      </c>
      <c r="AU13">
        <f t="shared" si="17"/>
        <v>143.57887619478157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1731.2033387281365</v>
      </c>
      <c r="P14">
        <f t="shared" si="30"/>
        <v>86.56016693640683</v>
      </c>
      <c r="Q14" s="5">
        <f t="shared" si="31"/>
        <v>25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1527.0455824195747</v>
      </c>
      <c r="AF14">
        <f t="shared" si="4"/>
        <v>-76.352279120978736</v>
      </c>
      <c r="AG14">
        <f t="shared" si="5"/>
        <v>-22.05179409400645</v>
      </c>
      <c r="AH14">
        <f t="shared" si="6"/>
        <v>-1373.141092718754</v>
      </c>
      <c r="AI14">
        <f t="shared" si="7"/>
        <v>55.500416485835558</v>
      </c>
      <c r="AJ14">
        <f t="shared" si="8"/>
        <v>15.020732219282309</v>
      </c>
      <c r="AK14">
        <f t="shared" si="32"/>
        <v>184.01704365537643</v>
      </c>
      <c r="AL14">
        <f t="shared" si="9"/>
        <v>254.53819236049429</v>
      </c>
      <c r="AN14">
        <f t="shared" si="10"/>
        <v>755.31940066993843</v>
      </c>
      <c r="AO14">
        <f t="shared" si="11"/>
        <v>-37.765970033496927</v>
      </c>
      <c r="AP14">
        <f t="shared" si="12"/>
        <v>-10.907433340916052</v>
      </c>
      <c r="AQ14">
        <f t="shared" si="13"/>
        <v>-679.19394098520172</v>
      </c>
      <c r="AR14">
        <f t="shared" si="14"/>
        <v>27.452056310323748</v>
      </c>
      <c r="AS14">
        <f t="shared" si="15"/>
        <v>7.429673736074923</v>
      </c>
      <c r="AT14">
        <f t="shared" si="16"/>
        <v>91.019970017269046</v>
      </c>
      <c r="AU14">
        <f t="shared" si="17"/>
        <v>125.9017000636677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1731.2033387281365</v>
      </c>
      <c r="P15">
        <f t="shared" si="30"/>
        <v>86.56016693640683</v>
      </c>
      <c r="Q15" s="5">
        <f t="shared" si="31"/>
        <v>25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1509.3078653044533</v>
      </c>
      <c r="AF15">
        <f t="shared" si="4"/>
        <v>-75.465393265222673</v>
      </c>
      <c r="AG15">
        <f t="shared" si="5"/>
        <v>-21.79564687088255</v>
      </c>
      <c r="AH15">
        <f t="shared" si="6"/>
        <v>-1425.1712873533227</v>
      </c>
      <c r="AI15">
        <f t="shared" si="7"/>
        <v>-13.124462184974618</v>
      </c>
      <c r="AJ15">
        <f t="shared" si="8"/>
        <v>44.603346740594134</v>
      </c>
      <c r="AK15">
        <f t="shared" si="32"/>
        <v>181.78603421187114</v>
      </c>
      <c r="AL15">
        <f t="shared" si="9"/>
        <v>213.26491876749066</v>
      </c>
      <c r="AN15">
        <f t="shared" si="10"/>
        <v>687.69939323093126</v>
      </c>
      <c r="AO15">
        <f t="shared" si="11"/>
        <v>-34.384969661546563</v>
      </c>
      <c r="AP15">
        <f t="shared" si="12"/>
        <v>-9.930944820961404</v>
      </c>
      <c r="AQ15">
        <f t="shared" si="13"/>
        <v>-649.36349441558389</v>
      </c>
      <c r="AR15">
        <f t="shared" si="14"/>
        <v>-5.9800156671605968</v>
      </c>
      <c r="AS15">
        <f t="shared" si="15"/>
        <v>20.323020368934479</v>
      </c>
      <c r="AT15">
        <f t="shared" si="16"/>
        <v>82.828790798187214</v>
      </c>
      <c r="AU15">
        <f t="shared" si="17"/>
        <v>97.171795499961092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1731.2033387281365</v>
      </c>
      <c r="P16">
        <f t="shared" si="30"/>
        <v>86.56016693640683</v>
      </c>
      <c r="Q16" s="5">
        <f t="shared" si="31"/>
        <v>25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1491.6419449988175</v>
      </c>
      <c r="AF16">
        <f t="shared" si="4"/>
        <v>-74.582097249940887</v>
      </c>
      <c r="AG16">
        <f t="shared" si="5"/>
        <v>-21.540536452735275</v>
      </c>
      <c r="AH16">
        <f t="shared" si="6"/>
        <v>-1486.1579775379978</v>
      </c>
      <c r="AI16">
        <f t="shared" si="7"/>
        <v>-90.638666241856527</v>
      </c>
      <c r="AJ16">
        <f t="shared" si="8"/>
        <v>73.1560136861508</v>
      </c>
      <c r="AK16">
        <f t="shared" si="32"/>
        <v>177.48901623970474</v>
      </c>
      <c r="AL16">
        <f t="shared" si="9"/>
        <v>160.00636368399901</v>
      </c>
      <c r="AN16">
        <f t="shared" si="10"/>
        <v>626.07672699867419</v>
      </c>
      <c r="AO16">
        <f t="shared" si="11"/>
        <v>-31.303836349933714</v>
      </c>
      <c r="AP16">
        <f t="shared" si="12"/>
        <v>-9.0410628404089461</v>
      </c>
      <c r="AQ16">
        <f t="shared" si="13"/>
        <v>-623.7749786398615</v>
      </c>
      <c r="AR16">
        <f t="shared" si="14"/>
        <v>-38.043150831529978</v>
      </c>
      <c r="AS16">
        <f t="shared" si="15"/>
        <v>30.705275996332897</v>
      </c>
      <c r="AT16">
        <f t="shared" si="16"/>
        <v>74.496257455174316</v>
      </c>
      <c r="AU16">
        <f t="shared" si="17"/>
        <v>67.158382619977246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1731.2033387281365</v>
      </c>
      <c r="P17">
        <f t="shared" si="30"/>
        <v>86.56016693640683</v>
      </c>
      <c r="Q17" s="5">
        <f t="shared" si="31"/>
        <v>25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1474.047149680451</v>
      </c>
      <c r="AF17">
        <f t="shared" si="4"/>
        <v>-73.702357484022556</v>
      </c>
      <c r="AG17">
        <f t="shared" si="5"/>
        <v>-21.286453137899294</v>
      </c>
      <c r="AH17">
        <f t="shared" si="6"/>
        <v>-1547.1180123452193</v>
      </c>
      <c r="AI17">
        <f t="shared" si="7"/>
        <v>-168.05967328669021</v>
      </c>
      <c r="AJ17">
        <f t="shared" si="8"/>
        <v>96.895784423221812</v>
      </c>
      <c r="AK17">
        <f t="shared" si="32"/>
        <v>171.19804139300277</v>
      </c>
      <c r="AL17">
        <f t="shared" si="9"/>
        <v>100.03415252953437</v>
      </c>
      <c r="AN17">
        <f t="shared" si="10"/>
        <v>569.92343491855218</v>
      </c>
      <c r="AO17">
        <f t="shared" si="11"/>
        <v>-28.496171745927612</v>
      </c>
      <c r="AP17">
        <f t="shared" si="12"/>
        <v>-8.230163120775547</v>
      </c>
      <c r="AQ17">
        <f t="shared" si="13"/>
        <v>-598.17544643079896</v>
      </c>
      <c r="AR17">
        <f t="shared" si="14"/>
        <v>-64.978346378949894</v>
      </c>
      <c r="AS17">
        <f t="shared" si="15"/>
        <v>37.463644429271881</v>
      </c>
      <c r="AT17">
        <f t="shared" si="16"/>
        <v>66.191760435329442</v>
      </c>
      <c r="AU17">
        <f t="shared" si="17"/>
        <v>38.677058485651443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1731.2033387281365</v>
      </c>
      <c r="P18">
        <f t="shared" si="30"/>
        <v>86.56016693640683</v>
      </c>
      <c r="Q18" s="5">
        <f t="shared" si="31"/>
        <v>25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1456.5184811488471</v>
      </c>
      <c r="AF18">
        <f t="shared" si="4"/>
        <v>-72.825924057442364</v>
      </c>
      <c r="AG18">
        <f t="shared" si="5"/>
        <v>-21.033324748248635</v>
      </c>
      <c r="AH18">
        <f t="shared" si="6"/>
        <v>-1610.5543308665985</v>
      </c>
      <c r="AI18">
        <f t="shared" si="7"/>
        <v>-247.89509852344236</v>
      </c>
      <c r="AJ18">
        <f t="shared" si="8"/>
        <v>117.29837665053537</v>
      </c>
      <c r="AK18">
        <f t="shared" si="32"/>
        <v>163.2496800260256</v>
      </c>
      <c r="AL18">
        <f t="shared" si="9"/>
        <v>32.652958153118618</v>
      </c>
      <c r="AN18">
        <f t="shared" si="10"/>
        <v>518.75620747085156</v>
      </c>
      <c r="AO18">
        <f t="shared" si="11"/>
        <v>-25.937810373542582</v>
      </c>
      <c r="AP18">
        <f t="shared" si="12"/>
        <v>-7.4912662751096342</v>
      </c>
      <c r="AQ18">
        <f t="shared" si="13"/>
        <v>-573.61788910986729</v>
      </c>
      <c r="AR18">
        <f t="shared" si="14"/>
        <v>-88.290758287667913</v>
      </c>
      <c r="AS18">
        <f t="shared" si="15"/>
        <v>41.777198024788262</v>
      </c>
      <c r="AT18">
        <f t="shared" si="16"/>
        <v>58.143295795555794</v>
      </c>
      <c r="AU18">
        <f t="shared" si="17"/>
        <v>11.629735532676143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1731.2033387281365</v>
      </c>
      <c r="P19">
        <f t="shared" si="30"/>
        <v>86.56016693640683</v>
      </c>
      <c r="Q19" s="5">
        <f t="shared" si="31"/>
        <v>25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1439.0366894482636</v>
      </c>
      <c r="AF19">
        <f t="shared" si="4"/>
        <v>-71.951834472413182</v>
      </c>
      <c r="AG19">
        <f t="shared" si="5"/>
        <v>-20.780873298590695</v>
      </c>
      <c r="AH19">
        <f t="shared" si="6"/>
        <v>-1684.7280870182092</v>
      </c>
      <c r="AI19">
        <f t="shared" si="7"/>
        <v>-338.42410534094938</v>
      </c>
      <c r="AJ19">
        <f t="shared" si="8"/>
        <v>137.38641283882998</v>
      </c>
      <c r="AK19">
        <f t="shared" si="32"/>
        <v>153.87625451239933</v>
      </c>
      <c r="AL19">
        <f t="shared" si="9"/>
        <v>-47.161437989720071</v>
      </c>
      <c r="AN19">
        <f t="shared" si="10"/>
        <v>472.12972126139891</v>
      </c>
      <c r="AO19">
        <f t="shared" si="11"/>
        <v>-23.606486063069948</v>
      </c>
      <c r="AP19">
        <f t="shared" si="12"/>
        <v>-6.8179414673532603</v>
      </c>
      <c r="AQ19">
        <f t="shared" si="13"/>
        <v>-552.73795863406554</v>
      </c>
      <c r="AR19">
        <f t="shared" si="14"/>
        <v>-111.0326649030898</v>
      </c>
      <c r="AS19">
        <f t="shared" si="15"/>
        <v>45.074742898716259</v>
      </c>
      <c r="AT19">
        <f t="shared" si="16"/>
        <v>50.484851209416696</v>
      </c>
      <c r="AU19">
        <f t="shared" si="17"/>
        <v>-15.473070794956829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1731.2033387281365</v>
      </c>
      <c r="P20">
        <f t="shared" si="30"/>
        <v>86.56016693640683</v>
      </c>
      <c r="Q20" s="5">
        <f t="shared" si="31"/>
        <v>25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1421.6065331097977</v>
      </c>
      <c r="AF20">
        <f t="shared" si="4"/>
        <v>-71.080326655489884</v>
      </c>
      <c r="AG20">
        <f t="shared" si="5"/>
        <v>-20.529167506028056</v>
      </c>
      <c r="AH20">
        <f t="shared" si="6"/>
        <v>-1755.8823830692163</v>
      </c>
      <c r="AI20">
        <f t="shared" si="7"/>
        <v>-425.88534412093645</v>
      </c>
      <c r="AJ20">
        <f t="shared" si="8"/>
        <v>152.65388065065895</v>
      </c>
      <c r="AK20">
        <f t="shared" si="32"/>
        <v>143.10010021717324</v>
      </c>
      <c r="AL20">
        <f t="shared" si="9"/>
        <v>-130.13136325310427</v>
      </c>
      <c r="AN20">
        <f t="shared" si="10"/>
        <v>429.64627579285195</v>
      </c>
      <c r="AO20">
        <f t="shared" si="11"/>
        <v>-21.482313789642596</v>
      </c>
      <c r="AP20">
        <f t="shared" si="12"/>
        <v>-6.2044455752450816</v>
      </c>
      <c r="AQ20">
        <f t="shared" si="13"/>
        <v>-530.67308643108208</v>
      </c>
      <c r="AR20">
        <f t="shared" si="14"/>
        <v>-128.71357000311778</v>
      </c>
      <c r="AS20">
        <f t="shared" si="15"/>
        <v>46.135952374535478</v>
      </c>
      <c r="AT20">
        <f t="shared" si="16"/>
        <v>43.248552740819299</v>
      </c>
      <c r="AU20">
        <f t="shared" si="17"/>
        <v>-39.329064887763003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1731.2033387281365</v>
      </c>
      <c r="P21">
        <f t="shared" si="30"/>
        <v>86.56016693640683</v>
      </c>
      <c r="Q21" s="5">
        <f t="shared" si="31"/>
        <v>25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1404.2084944052792</v>
      </c>
      <c r="AF21">
        <f t="shared" si="4"/>
        <v>-70.210424720263958</v>
      </c>
      <c r="AG21">
        <f t="shared" si="5"/>
        <v>-20.277925518514035</v>
      </c>
      <c r="AH21">
        <f t="shared" si="6"/>
        <v>-1838.0124981495026</v>
      </c>
      <c r="AI21">
        <f t="shared" si="7"/>
        <v>-524.29235398300125</v>
      </c>
      <c r="AJ21">
        <f t="shared" si="8"/>
        <v>167.70400610476872</v>
      </c>
      <c r="AK21">
        <f t="shared" si="32"/>
        <v>131.25735899777666</v>
      </c>
      <c r="AL21">
        <f t="shared" si="9"/>
        <v>-225.33098888045586</v>
      </c>
      <c r="AN21">
        <f t="shared" si="10"/>
        <v>390.93576494716507</v>
      </c>
      <c r="AO21">
        <f t="shared" si="11"/>
        <v>-19.546788247358251</v>
      </c>
      <c r="AP21">
        <f t="shared" si="12"/>
        <v>-5.6454339620551712</v>
      </c>
      <c r="AQ21">
        <f t="shared" si="13"/>
        <v>-511.70807241900997</v>
      </c>
      <c r="AR21">
        <f t="shared" si="14"/>
        <v>-145.96452968125831</v>
      </c>
      <c r="AS21">
        <f t="shared" si="15"/>
        <v>46.689287361873482</v>
      </c>
      <c r="AT21">
        <f t="shared" si="16"/>
        <v>36.542433868748972</v>
      </c>
      <c r="AU21">
        <f t="shared" si="17"/>
        <v>-62.732808450635858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1731.2033387281365</v>
      </c>
      <c r="P22">
        <f t="shared" si="30"/>
        <v>86.56016693640683</v>
      </c>
      <c r="Q22" s="5">
        <f t="shared" si="31"/>
        <v>25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1386.8325334411838</v>
      </c>
      <c r="AF22">
        <f t="shared" si="4"/>
        <v>-69.341626672059206</v>
      </c>
      <c r="AG22">
        <f t="shared" si="5"/>
        <v>-20.027002351729063</v>
      </c>
      <c r="AH22">
        <f t="shared" si="6"/>
        <v>-1925.7564639933032</v>
      </c>
      <c r="AI22">
        <f t="shared" si="7"/>
        <v>-628.29255957590772</v>
      </c>
      <c r="AJ22">
        <f t="shared" si="8"/>
        <v>180.86554210878978</v>
      </c>
      <c r="AK22">
        <f t="shared" si="32"/>
        <v>118.3625771663305</v>
      </c>
      <c r="AL22">
        <f t="shared" si="9"/>
        <v>-329.06444030078745</v>
      </c>
      <c r="AN22">
        <f t="shared" si="10"/>
        <v>355.66407180720591</v>
      </c>
      <c r="AO22">
        <f t="shared" si="11"/>
        <v>-17.783203590360301</v>
      </c>
      <c r="AP22">
        <f t="shared" si="12"/>
        <v>-5.1360817047132912</v>
      </c>
      <c r="AQ22">
        <f t="shared" si="13"/>
        <v>-493.87533734400455</v>
      </c>
      <c r="AR22">
        <f t="shared" si="14"/>
        <v>-161.13055083187226</v>
      </c>
      <c r="AS22">
        <f t="shared" si="15"/>
        <v>46.384385717006971</v>
      </c>
      <c r="AT22">
        <f t="shared" si="16"/>
        <v>30.355010521792817</v>
      </c>
      <c r="AU22">
        <f t="shared" si="17"/>
        <v>-84.391154593072471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1731.2033387281365</v>
      </c>
      <c r="P23">
        <f t="shared" si="30"/>
        <v>86.56016693640683</v>
      </c>
      <c r="Q23" s="5">
        <f t="shared" si="31"/>
        <v>25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1369.4664708400173</v>
      </c>
      <c r="AF23">
        <f t="shared" si="4"/>
        <v>-68.47332354200087</v>
      </c>
      <c r="AG23">
        <f t="shared" si="5"/>
        <v>-19.776222125445468</v>
      </c>
      <c r="AH23">
        <f t="shared" si="6"/>
        <v>-2020.4081106523054</v>
      </c>
      <c r="AI23">
        <f t="shared" si="7"/>
        <v>-739.19118547973426</v>
      </c>
      <c r="AJ23">
        <f t="shared" si="8"/>
        <v>0</v>
      </c>
      <c r="AK23">
        <f t="shared" si="32"/>
        <v>104.54714605573764</v>
      </c>
      <c r="AL23">
        <f t="shared" si="9"/>
        <v>-634.64403942399667</v>
      </c>
      <c r="AN23">
        <f t="shared" si="10"/>
        <v>323.52626634423257</v>
      </c>
      <c r="AO23">
        <f t="shared" si="11"/>
        <v>-16.17631331721163</v>
      </c>
      <c r="AP23">
        <f t="shared" si="12"/>
        <v>-4.671985362821645</v>
      </c>
      <c r="AQ23">
        <f t="shared" si="13"/>
        <v>-477.30638642799329</v>
      </c>
      <c r="AR23">
        <f t="shared" si="14"/>
        <v>-174.62841876379395</v>
      </c>
      <c r="AS23">
        <f t="shared" si="15"/>
        <v>0</v>
      </c>
      <c r="AT23">
        <f t="shared" si="16"/>
        <v>24.698485534743181</v>
      </c>
      <c r="AU23">
        <f t="shared" si="17"/>
        <v>-149.92993322905076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17358.306011517408</v>
      </c>
      <c r="AO25" s="6">
        <f t="shared" si="33"/>
        <v>-2166.3178046219728</v>
      </c>
      <c r="AP25" s="6">
        <f t="shared" si="33"/>
        <v>-425.66821474983459</v>
      </c>
      <c r="AQ25" s="6">
        <f t="shared" si="33"/>
        <v>-14942.765937133918</v>
      </c>
      <c r="AR25" s="6">
        <f t="shared" si="33"/>
        <v>-176.44594498831194</v>
      </c>
      <c r="AS25" s="6">
        <f t="shared" si="33"/>
        <v>-641.97008822553096</v>
      </c>
      <c r="AT25" s="6">
        <f t="shared" si="33"/>
        <v>818.41603321384218</v>
      </c>
      <c r="AU25" s="7">
        <f t="shared" si="33"/>
        <v>-4.2632564145606011E-13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4311.1851263920953</v>
      </c>
      <c r="K3">
        <v>1</v>
      </c>
      <c r="L3" s="2">
        <v>0</v>
      </c>
      <c r="O3">
        <f>$C$3</f>
        <v>4311.1851263920953</v>
      </c>
      <c r="P3">
        <f>O3*B5</f>
        <v>3448.9481011136763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4311.1851263920953</v>
      </c>
      <c r="AF3">
        <f t="shared" ref="AF3:AF23" si="4">-$Z3*P3</f>
        <v>-3448.9481011136763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662.23702527841897</v>
      </c>
      <c r="AJ3">
        <f t="shared" ref="AJ3:AJ23" si="8">AB3-AC3</f>
        <v>0</v>
      </c>
      <c r="AL3">
        <f t="shared" ref="AL3:AL23" si="9">SUM(AI3:AK3)</f>
        <v>662.23702527841897</v>
      </c>
      <c r="AN3">
        <f t="shared" ref="AN3:AN23" si="10">AE3*$K3</f>
        <v>4311.1851263920953</v>
      </c>
      <c r="AO3">
        <f t="shared" ref="AO3:AO23" si="11">AF3*$K3</f>
        <v>-3448.9481011136763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662.23702527841897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662.23702527841897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4311.1851263920953</v>
      </c>
      <c r="P5">
        <f t="shared" ref="P5:P23" si="30">O5*$C$5</f>
        <v>215.55925631960477</v>
      </c>
      <c r="Q5" s="5">
        <f t="shared" ref="Q5:Q23" si="31">$C$8</f>
        <v>25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4212.5061481306902</v>
      </c>
      <c r="AF5">
        <f t="shared" si="4"/>
        <v>-210.62530740653452</v>
      </c>
      <c r="AG5">
        <f t="shared" si="5"/>
        <v>-24.427773481256263</v>
      </c>
      <c r="AH5">
        <f t="shared" si="6"/>
        <v>-1521.0907297495201</v>
      </c>
      <c r="AI5">
        <f t="shared" si="7"/>
        <v>2456.3623374933795</v>
      </c>
      <c r="AJ5">
        <f t="shared" si="8"/>
        <v>-1702.3530800703775</v>
      </c>
      <c r="AK5">
        <f>G5*SUM(AB5, AE5:AF5)</f>
        <v>24.046732288369594</v>
      </c>
      <c r="AL5">
        <f t="shared" si="9"/>
        <v>778.05598971137169</v>
      </c>
      <c r="AN5">
        <f t="shared" si="10"/>
        <v>3808.887276261486</v>
      </c>
      <c r="AO5">
        <f t="shared" si="11"/>
        <v>-190.44436381307432</v>
      </c>
      <c r="AP5">
        <f t="shared" si="12"/>
        <v>-22.087240309772042</v>
      </c>
      <c r="AQ5">
        <f t="shared" si="13"/>
        <v>-1375.3482897949473</v>
      </c>
      <c r="AR5">
        <f t="shared" si="14"/>
        <v>2221.0073823436928</v>
      </c>
      <c r="AS5">
        <f t="shared" si="15"/>
        <v>-1539.2430914936313</v>
      </c>
      <c r="AT5">
        <f t="shared" si="16"/>
        <v>21.742708361264008</v>
      </c>
      <c r="AU5">
        <f t="shared" si="17"/>
        <v>703.50699921132548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4311.1851263920953</v>
      </c>
      <c r="P6">
        <f t="shared" si="30"/>
        <v>215.55925631960477</v>
      </c>
      <c r="Q6" s="5">
        <f t="shared" si="31"/>
        <v>25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4163.5749025532932</v>
      </c>
      <c r="AF6">
        <f t="shared" si="4"/>
        <v>-208.17874512766466</v>
      </c>
      <c r="AG6">
        <f t="shared" si="5"/>
        <v>-24.144027572980072</v>
      </c>
      <c r="AH6">
        <f t="shared" si="6"/>
        <v>-1578.7269385450829</v>
      </c>
      <c r="AI6">
        <f t="shared" si="7"/>
        <v>2352.5251913075654</v>
      </c>
      <c r="AJ6">
        <f t="shared" si="8"/>
        <v>-1538.6595654771008</v>
      </c>
      <c r="AK6">
        <f>G6*SUM(AB6, AE6:AF6)</f>
        <v>53.398567872549428</v>
      </c>
      <c r="AL6">
        <f t="shared" si="9"/>
        <v>867.26419370301392</v>
      </c>
      <c r="AN6">
        <f t="shared" si="10"/>
        <v>3569.3982649536651</v>
      </c>
      <c r="AO6">
        <f t="shared" si="11"/>
        <v>-178.46991324768325</v>
      </c>
      <c r="AP6">
        <f t="shared" si="12"/>
        <v>-20.698474783085864</v>
      </c>
      <c r="AQ6">
        <f t="shared" si="13"/>
        <v>-1353.4295232259969</v>
      </c>
      <c r="AR6">
        <f t="shared" si="14"/>
        <v>2016.8003536968988</v>
      </c>
      <c r="AS6">
        <f t="shared" si="15"/>
        <v>-1319.0800962894473</v>
      </c>
      <c r="AT6">
        <f t="shared" si="16"/>
        <v>45.778149781430237</v>
      </c>
      <c r="AU6">
        <f t="shared" si="17"/>
        <v>743.49840718888174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4311.1851263920953</v>
      </c>
      <c r="P7">
        <f t="shared" si="30"/>
        <v>215.55925631960477</v>
      </c>
      <c r="Q7" s="5">
        <f t="shared" si="31"/>
        <v>25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4114.8417155701227</v>
      </c>
      <c r="AF7">
        <f t="shared" si="4"/>
        <v>-205.74208577850615</v>
      </c>
      <c r="AG7">
        <f t="shared" si="5"/>
        <v>-23.861430180647993</v>
      </c>
      <c r="AH7">
        <f t="shared" si="6"/>
        <v>-1646.2846640912194</v>
      </c>
      <c r="AI7">
        <f t="shared" si="7"/>
        <v>2238.9535355197495</v>
      </c>
      <c r="AJ7">
        <f t="shared" si="8"/>
        <v>-1380.9182792058091</v>
      </c>
      <c r="AK7">
        <f>G7*SUM(AB7, AE7:AF7)</f>
        <v>124.38337564634479</v>
      </c>
      <c r="AL7">
        <f t="shared" si="9"/>
        <v>982.41863196028521</v>
      </c>
      <c r="AN7">
        <f t="shared" si="10"/>
        <v>3322.6143991257181</v>
      </c>
      <c r="AO7">
        <f t="shared" si="11"/>
        <v>-166.1307199562859</v>
      </c>
      <c r="AP7">
        <f t="shared" si="12"/>
        <v>-19.267407346911572</v>
      </c>
      <c r="AQ7">
        <f t="shared" si="13"/>
        <v>-1329.3267416026115</v>
      </c>
      <c r="AR7">
        <f t="shared" si="14"/>
        <v>1807.8895302199091</v>
      </c>
      <c r="AS7">
        <f t="shared" si="15"/>
        <v>-1115.0511430715906</v>
      </c>
      <c r="AT7">
        <f t="shared" si="16"/>
        <v>100.43593982500188</v>
      </c>
      <c r="AU7">
        <f t="shared" si="17"/>
        <v>793.27432697332063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4311.1851263920953</v>
      </c>
      <c r="P8">
        <f t="shared" si="30"/>
        <v>215.55925631960477</v>
      </c>
      <c r="Q8" s="5">
        <f t="shared" si="31"/>
        <v>25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4066.3047338932024</v>
      </c>
      <c r="AF8">
        <f t="shared" si="4"/>
        <v>-203.31523669466014</v>
      </c>
      <c r="AG8">
        <f t="shared" si="5"/>
        <v>-23.57997055728487</v>
      </c>
      <c r="AH8">
        <f t="shared" si="6"/>
        <v>-1713.8128622655818</v>
      </c>
      <c r="AI8">
        <f t="shared" si="7"/>
        <v>2125.5966643756756</v>
      </c>
      <c r="AJ8">
        <f t="shared" si="8"/>
        <v>-1229.6615310078232</v>
      </c>
      <c r="AK8">
        <f t="shared" ref="AK8:AK23" si="32">G8*SUM(AB8:AB8, AE8:AF8)</f>
        <v>223.51887871763563</v>
      </c>
      <c r="AL8">
        <f t="shared" si="9"/>
        <v>1119.4540120854881</v>
      </c>
      <c r="AN8">
        <f t="shared" si="10"/>
        <v>3068.3321234166419</v>
      </c>
      <c r="AO8">
        <f t="shared" si="11"/>
        <v>-153.41660617083213</v>
      </c>
      <c r="AP8">
        <f t="shared" si="12"/>
        <v>-17.792857610271771</v>
      </c>
      <c r="AQ8">
        <f t="shared" si="13"/>
        <v>-1293.2004369921913</v>
      </c>
      <c r="AR8">
        <f t="shared" si="14"/>
        <v>1603.9222226433469</v>
      </c>
      <c r="AS8">
        <f t="shared" si="15"/>
        <v>-927.87191896181378</v>
      </c>
      <c r="AT8">
        <f t="shared" si="16"/>
        <v>168.66177048731797</v>
      </c>
      <c r="AU8">
        <f t="shared" si="17"/>
        <v>844.71207416885113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4311.1851263920953</v>
      </c>
      <c r="P9">
        <f t="shared" si="30"/>
        <v>215.55925631960477</v>
      </c>
      <c r="Q9" s="5">
        <f t="shared" si="31"/>
        <v>25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4017.9501694924929</v>
      </c>
      <c r="AF9">
        <f t="shared" si="4"/>
        <v>-200.89750847462466</v>
      </c>
      <c r="AG9">
        <f t="shared" si="5"/>
        <v>-23.299568747903653</v>
      </c>
      <c r="AH9">
        <f t="shared" si="6"/>
        <v>-1784.0841523347306</v>
      </c>
      <c r="AI9">
        <f t="shared" si="7"/>
        <v>2009.6689399352338</v>
      </c>
      <c r="AJ9">
        <f t="shared" si="8"/>
        <v>-1075.6160026030375</v>
      </c>
      <c r="AK9">
        <f t="shared" si="32"/>
        <v>257.1596067781303</v>
      </c>
      <c r="AL9">
        <f t="shared" si="9"/>
        <v>1191.2125441103267</v>
      </c>
      <c r="AN9">
        <f t="shared" si="10"/>
        <v>2824.5248511856998</v>
      </c>
      <c r="AO9">
        <f t="shared" si="11"/>
        <v>-141.226242559285</v>
      </c>
      <c r="AP9">
        <f t="shared" si="12"/>
        <v>-16.37905105196365</v>
      </c>
      <c r="AQ9">
        <f t="shared" si="13"/>
        <v>-1254.1693680368664</v>
      </c>
      <c r="AR9">
        <f t="shared" si="14"/>
        <v>1412.7501895375844</v>
      </c>
      <c r="AS9">
        <f t="shared" si="15"/>
        <v>-756.13285419839951</v>
      </c>
      <c r="AT9">
        <f t="shared" si="16"/>
        <v>180.77717976221624</v>
      </c>
      <c r="AU9">
        <f t="shared" si="17"/>
        <v>837.39451510140134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4311.1851263920953</v>
      </c>
      <c r="P10">
        <f t="shared" si="30"/>
        <v>215.55925631960477</v>
      </c>
      <c r="Q10" s="5">
        <f t="shared" si="31"/>
        <v>25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3969.7249194627179</v>
      </c>
      <c r="AF10">
        <f t="shared" si="4"/>
        <v>-198.48624597313591</v>
      </c>
      <c r="AG10">
        <f t="shared" si="5"/>
        <v>-23.019916815685811</v>
      </c>
      <c r="AH10">
        <f t="shared" si="6"/>
        <v>-1866.2497895523368</v>
      </c>
      <c r="AI10">
        <f t="shared" si="7"/>
        <v>1881.9689671215594</v>
      </c>
      <c r="AJ10">
        <f t="shared" si="8"/>
        <v>-900.30136642062826</v>
      </c>
      <c r="AK10">
        <f t="shared" si="32"/>
        <v>54.014978671366741</v>
      </c>
      <c r="AL10">
        <f t="shared" si="9"/>
        <v>1035.6825793722978</v>
      </c>
      <c r="AN10">
        <f t="shared" si="10"/>
        <v>2646.8971166281526</v>
      </c>
      <c r="AO10">
        <f t="shared" si="11"/>
        <v>-132.34485583140764</v>
      </c>
      <c r="AP10">
        <f t="shared" si="12"/>
        <v>-15.349010997141194</v>
      </c>
      <c r="AQ10">
        <f t="shared" si="13"/>
        <v>-1244.3610796947989</v>
      </c>
      <c r="AR10">
        <f t="shared" si="14"/>
        <v>1254.8421701048048</v>
      </c>
      <c r="AS10">
        <f t="shared" si="15"/>
        <v>-600.29476581406914</v>
      </c>
      <c r="AT10">
        <f t="shared" si="16"/>
        <v>36.015616749415052</v>
      </c>
      <c r="AU10">
        <f t="shared" si="17"/>
        <v>690.5630210401506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4311.1851263920953</v>
      </c>
      <c r="P11">
        <f t="shared" si="30"/>
        <v>215.55925631960477</v>
      </c>
      <c r="Q11" s="5">
        <f t="shared" si="31"/>
        <v>25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3921.6421106821658</v>
      </c>
      <c r="AF11">
        <f t="shared" si="4"/>
        <v>-196.08210553410828</v>
      </c>
      <c r="AG11">
        <f t="shared" si="5"/>
        <v>-22.741090881685665</v>
      </c>
      <c r="AH11">
        <f t="shared" si="6"/>
        <v>-1945.0706337313902</v>
      </c>
      <c r="AI11">
        <f t="shared" si="7"/>
        <v>1757.7482805349816</v>
      </c>
      <c r="AJ11">
        <f t="shared" si="8"/>
        <v>-776.15841826776887</v>
      </c>
      <c r="AK11">
        <f t="shared" si="32"/>
        <v>21.465993031853728</v>
      </c>
      <c r="AL11">
        <f t="shared" si="9"/>
        <v>1003.0558552990665</v>
      </c>
      <c r="AN11">
        <f t="shared" si="10"/>
        <v>2487.241413701553</v>
      </c>
      <c r="AO11">
        <f t="shared" si="11"/>
        <v>-124.36207068507764</v>
      </c>
      <c r="AP11">
        <f t="shared" si="12"/>
        <v>-14.423188408653726</v>
      </c>
      <c r="AQ11">
        <f t="shared" si="13"/>
        <v>-1233.6312433033052</v>
      </c>
      <c r="AR11">
        <f t="shared" si="14"/>
        <v>1114.8249113045163</v>
      </c>
      <c r="AS11">
        <f t="shared" si="15"/>
        <v>-492.26658298323889</v>
      </c>
      <c r="AT11">
        <f t="shared" si="16"/>
        <v>13.61447713691758</v>
      </c>
      <c r="AU11">
        <f t="shared" si="17"/>
        <v>636.17280545819494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4311.1851263920953</v>
      </c>
      <c r="P12">
        <f t="shared" si="30"/>
        <v>215.55925631960477</v>
      </c>
      <c r="Q12" s="5">
        <f t="shared" si="31"/>
        <v>25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3873.6479015688565</v>
      </c>
      <c r="AF12">
        <f t="shared" si="4"/>
        <v>-193.68239507844282</v>
      </c>
      <c r="AG12">
        <f t="shared" si="5"/>
        <v>-22.462778725594877</v>
      </c>
      <c r="AH12">
        <f t="shared" si="6"/>
        <v>-2036.0498909572696</v>
      </c>
      <c r="AI12">
        <f t="shared" si="7"/>
        <v>1621.4528368075491</v>
      </c>
      <c r="AJ12">
        <f t="shared" si="8"/>
        <v>-681.70936018483553</v>
      </c>
      <c r="AK12">
        <f t="shared" si="32"/>
        <v>297.08300085489276</v>
      </c>
      <c r="AL12">
        <f t="shared" si="9"/>
        <v>1236.8264774776064</v>
      </c>
      <c r="AN12">
        <f t="shared" si="10"/>
        <v>2296.0764691885024</v>
      </c>
      <c r="AO12">
        <f t="shared" si="11"/>
        <v>-114.80382345942512</v>
      </c>
      <c r="AP12">
        <f t="shared" si="12"/>
        <v>-13.31464783971143</v>
      </c>
      <c r="AQ12">
        <f t="shared" si="13"/>
        <v>-1206.8536850825865</v>
      </c>
      <c r="AR12">
        <f t="shared" si="14"/>
        <v>961.10431280677926</v>
      </c>
      <c r="AS12">
        <f t="shared" si="15"/>
        <v>-404.07823852859968</v>
      </c>
      <c r="AT12">
        <f t="shared" si="16"/>
        <v>176.09377645876413</v>
      </c>
      <c r="AU12">
        <f t="shared" si="17"/>
        <v>733.1198507369437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4311.1851263920953</v>
      </c>
      <c r="P13">
        <f t="shared" si="30"/>
        <v>215.55925631960477</v>
      </c>
      <c r="Q13" s="5">
        <f t="shared" si="31"/>
        <v>25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3825.7145960843195</v>
      </c>
      <c r="AF13">
        <f t="shared" si="4"/>
        <v>-191.285729804216</v>
      </c>
      <c r="AG13">
        <f t="shared" si="5"/>
        <v>-22.184819741700284</v>
      </c>
      <c r="AH13">
        <f t="shared" si="6"/>
        <v>-2133.2478655457412</v>
      </c>
      <c r="AI13">
        <f t="shared" si="7"/>
        <v>1478.9961809926622</v>
      </c>
      <c r="AJ13">
        <f t="shared" si="8"/>
        <v>-597.95708847141395</v>
      </c>
      <c r="AK13">
        <f t="shared" si="32"/>
        <v>1034.808759914526</v>
      </c>
      <c r="AL13">
        <f t="shared" si="9"/>
        <v>1915.8478524357743</v>
      </c>
      <c r="AN13">
        <f t="shared" si="10"/>
        <v>2054.2298694222668</v>
      </c>
      <c r="AO13">
        <f t="shared" si="11"/>
        <v>-102.71149347111336</v>
      </c>
      <c r="AP13">
        <f t="shared" si="12"/>
        <v>-11.912210965186455</v>
      </c>
      <c r="AQ13">
        <f t="shared" si="13"/>
        <v>-1145.4543652499824</v>
      </c>
      <c r="AR13">
        <f t="shared" si="14"/>
        <v>794.15179973598458</v>
      </c>
      <c r="AS13">
        <f t="shared" si="15"/>
        <v>-321.0749994335643</v>
      </c>
      <c r="AT13">
        <f t="shared" si="16"/>
        <v>555.64392229675434</v>
      </c>
      <c r="AU13">
        <f t="shared" si="17"/>
        <v>1028.7207225991747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4311.1851263920953</v>
      </c>
      <c r="P14">
        <f t="shared" si="30"/>
        <v>215.55925631960477</v>
      </c>
      <c r="Q14" s="5">
        <f t="shared" si="31"/>
        <v>25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3777.8085962121195</v>
      </c>
      <c r="AF14">
        <f t="shared" si="4"/>
        <v>-188.89042981060598</v>
      </c>
      <c r="AG14">
        <f t="shared" si="5"/>
        <v>-21.907019099488643</v>
      </c>
      <c r="AH14">
        <f t="shared" si="6"/>
        <v>-2238.0977917856403</v>
      </c>
      <c r="AI14">
        <f t="shared" si="7"/>
        <v>1328.9133555163849</v>
      </c>
      <c r="AJ14">
        <f t="shared" si="8"/>
        <v>-452.75158276155526</v>
      </c>
      <c r="AK14">
        <f t="shared" si="32"/>
        <v>1073.4800071160237</v>
      </c>
      <c r="AL14">
        <f t="shared" si="9"/>
        <v>1949.6417798708533</v>
      </c>
      <c r="AN14">
        <f t="shared" si="10"/>
        <v>1868.6096587997322</v>
      </c>
      <c r="AO14">
        <f t="shared" si="11"/>
        <v>-93.430482939986604</v>
      </c>
      <c r="AP14">
        <f t="shared" si="12"/>
        <v>-10.835823584566855</v>
      </c>
      <c r="AQ14">
        <f t="shared" si="13"/>
        <v>-1107.0256855422163</v>
      </c>
      <c r="AR14">
        <f t="shared" si="14"/>
        <v>657.31766673296249</v>
      </c>
      <c r="AS14">
        <f t="shared" si="15"/>
        <v>-223.94357973386474</v>
      </c>
      <c r="AT14">
        <f t="shared" si="16"/>
        <v>530.97319748720724</v>
      </c>
      <c r="AU14">
        <f t="shared" si="17"/>
        <v>964.34728448630506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4311.1851263920953</v>
      </c>
      <c r="P15">
        <f t="shared" si="30"/>
        <v>215.55925631960477</v>
      </c>
      <c r="Q15" s="5">
        <f t="shared" si="31"/>
        <v>25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3729.9097610207459</v>
      </c>
      <c r="AF15">
        <f t="shared" si="4"/>
        <v>-186.49548805103731</v>
      </c>
      <c r="AG15">
        <f t="shared" si="5"/>
        <v>-21.629260004326227</v>
      </c>
      <c r="AH15">
        <f t="shared" si="6"/>
        <v>-2347.556166701203</v>
      </c>
      <c r="AI15">
        <f t="shared" si="7"/>
        <v>1174.2288462641795</v>
      </c>
      <c r="AJ15">
        <f t="shared" si="8"/>
        <v>-349.19785757829595</v>
      </c>
      <c r="AK15">
        <f t="shared" si="32"/>
        <v>1101.9873453691064</v>
      </c>
      <c r="AL15">
        <f t="shared" si="9"/>
        <v>1927.01833405499</v>
      </c>
      <c r="AN15">
        <f t="shared" si="10"/>
        <v>1699.4920244072794</v>
      </c>
      <c r="AO15">
        <f t="shared" si="11"/>
        <v>-84.974601220363979</v>
      </c>
      <c r="AP15">
        <f t="shared" si="12"/>
        <v>-9.8551324901555244</v>
      </c>
      <c r="AQ15">
        <f t="shared" si="13"/>
        <v>-1069.637937048909</v>
      </c>
      <c r="AR15">
        <f t="shared" si="14"/>
        <v>535.02435364785083</v>
      </c>
      <c r="AS15">
        <f t="shared" si="15"/>
        <v>-159.10813180960551</v>
      </c>
      <c r="AT15">
        <f t="shared" si="16"/>
        <v>502.1083147974125</v>
      </c>
      <c r="AU15">
        <f t="shared" si="17"/>
        <v>878.02453663565791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4311.1851263920953</v>
      </c>
      <c r="P16">
        <f t="shared" si="30"/>
        <v>215.55925631960477</v>
      </c>
      <c r="Q16" s="5">
        <f t="shared" si="31"/>
        <v>25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3677.5269083369703</v>
      </c>
      <c r="AF16">
        <f t="shared" si="4"/>
        <v>-183.87634541684852</v>
      </c>
      <c r="AG16">
        <f t="shared" si="5"/>
        <v>-21.325498676825465</v>
      </c>
      <c r="AH16">
        <f t="shared" si="6"/>
        <v>-3498.7490982998097</v>
      </c>
      <c r="AI16">
        <f t="shared" si="7"/>
        <v>-26.424034056513392</v>
      </c>
      <c r="AJ16">
        <f t="shared" si="8"/>
        <v>178.08142820862304</v>
      </c>
      <c r="AK16">
        <f t="shared" si="32"/>
        <v>1122.9477356961158</v>
      </c>
      <c r="AL16">
        <f t="shared" si="9"/>
        <v>1274.6051298482255</v>
      </c>
      <c r="AN16">
        <f t="shared" si="10"/>
        <v>1543.5433536450928</v>
      </c>
      <c r="AO16">
        <f t="shared" si="11"/>
        <v>-77.177167682254648</v>
      </c>
      <c r="AP16">
        <f t="shared" si="12"/>
        <v>-8.9508064974748542</v>
      </c>
      <c r="AQ16">
        <f t="shared" si="13"/>
        <v>-1468.5061595360569</v>
      </c>
      <c r="AR16">
        <f t="shared" si="14"/>
        <v>-11.090780070693521</v>
      </c>
      <c r="AS16">
        <f t="shared" si="15"/>
        <v>74.744906501132533</v>
      </c>
      <c r="AT16">
        <f t="shared" si="16"/>
        <v>471.32721449164791</v>
      </c>
      <c r="AU16">
        <f t="shared" si="17"/>
        <v>534.98134092208693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4311.1851263920953</v>
      </c>
      <c r="P17">
        <f t="shared" si="30"/>
        <v>215.55925631960477</v>
      </c>
      <c r="Q17" s="5">
        <f t="shared" si="31"/>
        <v>25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3620.1317458785552</v>
      </c>
      <c r="AF17">
        <f t="shared" si="4"/>
        <v>-181.00658729392777</v>
      </c>
      <c r="AG17">
        <f t="shared" si="5"/>
        <v>-20.992671618976249</v>
      </c>
      <c r="AH17">
        <f t="shared" si="6"/>
        <v>-4782.8828432384153</v>
      </c>
      <c r="AI17">
        <f t="shared" si="7"/>
        <v>-1364.7503562727638</v>
      </c>
      <c r="AJ17">
        <f t="shared" si="8"/>
        <v>677.23396450987639</v>
      </c>
      <c r="AK17">
        <f t="shared" si="32"/>
        <v>1106.6652574180277</v>
      </c>
      <c r="AL17">
        <f t="shared" si="9"/>
        <v>419.1488656551403</v>
      </c>
      <c r="AN17">
        <f t="shared" si="10"/>
        <v>1399.6824456504453</v>
      </c>
      <c r="AO17">
        <f t="shared" si="11"/>
        <v>-69.984122282522264</v>
      </c>
      <c r="AP17">
        <f t="shared" si="12"/>
        <v>-8.1165758638031296</v>
      </c>
      <c r="AQ17">
        <f t="shared" si="13"/>
        <v>-1849.246830009728</v>
      </c>
      <c r="AR17">
        <f t="shared" si="14"/>
        <v>-527.66508250560798</v>
      </c>
      <c r="AS17">
        <f t="shared" si="15"/>
        <v>261.84474993262586</v>
      </c>
      <c r="AT17">
        <f t="shared" si="16"/>
        <v>427.87943720079414</v>
      </c>
      <c r="AU17">
        <f t="shared" si="17"/>
        <v>162.05910462781205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4311.1851263920953</v>
      </c>
      <c r="P18">
        <f t="shared" si="30"/>
        <v>215.55925631960477</v>
      </c>
      <c r="Q18" s="5">
        <f t="shared" si="31"/>
        <v>25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3557.651892076437</v>
      </c>
      <c r="AF18">
        <f t="shared" si="4"/>
        <v>-177.88259460382187</v>
      </c>
      <c r="AG18">
        <f t="shared" si="5"/>
        <v>-20.630359099504339</v>
      </c>
      <c r="AH18">
        <f t="shared" si="6"/>
        <v>-6095.4321312859438</v>
      </c>
      <c r="AI18">
        <f t="shared" si="7"/>
        <v>-2736.2931929128331</v>
      </c>
      <c r="AJ18">
        <f t="shared" si="8"/>
        <v>1108.1806858202399</v>
      </c>
      <c r="AK18">
        <f t="shared" si="32"/>
        <v>1055.1039696244957</v>
      </c>
      <c r="AL18">
        <f t="shared" si="9"/>
        <v>-573.00853746809753</v>
      </c>
      <c r="AN18">
        <f t="shared" si="10"/>
        <v>1267.0996124809676</v>
      </c>
      <c r="AO18">
        <f t="shared" si="11"/>
        <v>-63.354980624048387</v>
      </c>
      <c r="AP18">
        <f t="shared" si="12"/>
        <v>-7.3477453144152403</v>
      </c>
      <c r="AQ18">
        <f t="shared" si="13"/>
        <v>-2170.9599268714837</v>
      </c>
      <c r="AR18">
        <f t="shared" si="14"/>
        <v>-974.56304032897992</v>
      </c>
      <c r="AS18">
        <f t="shared" si="15"/>
        <v>394.69160000984994</v>
      </c>
      <c r="AT18">
        <f t="shared" si="16"/>
        <v>375.78770256187983</v>
      </c>
      <c r="AU18">
        <f t="shared" si="17"/>
        <v>-204.08373775725016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4311.1851263920953</v>
      </c>
      <c r="P19">
        <f t="shared" si="30"/>
        <v>215.55925631960477</v>
      </c>
      <c r="Q19" s="5">
        <f t="shared" si="31"/>
        <v>25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3489.7932398869712</v>
      </c>
      <c r="AF19">
        <f t="shared" si="4"/>
        <v>-174.48966199434855</v>
      </c>
      <c r="AG19">
        <f t="shared" si="5"/>
        <v>-20.236855630040392</v>
      </c>
      <c r="AH19">
        <f t="shared" si="6"/>
        <v>-7487.995138756095</v>
      </c>
      <c r="AI19">
        <f t="shared" si="7"/>
        <v>-4192.9284164935125</v>
      </c>
      <c r="AJ19">
        <f t="shared" si="8"/>
        <v>1494.607353915655</v>
      </c>
      <c r="AK19">
        <f t="shared" si="32"/>
        <v>973.01872124647923</v>
      </c>
      <c r="AL19">
        <f t="shared" si="9"/>
        <v>-1725.3023413313781</v>
      </c>
      <c r="AN19">
        <f t="shared" si="10"/>
        <v>1144.9569852450838</v>
      </c>
      <c r="AO19">
        <f t="shared" si="11"/>
        <v>-57.247849262254192</v>
      </c>
      <c r="AP19">
        <f t="shared" si="12"/>
        <v>-6.6394561569388282</v>
      </c>
      <c r="AQ19">
        <f t="shared" si="13"/>
        <v>-2456.7164156343265</v>
      </c>
      <c r="AR19">
        <f t="shared" si="14"/>
        <v>-1375.6467358084353</v>
      </c>
      <c r="AS19">
        <f t="shared" si="15"/>
        <v>490.36175281256078</v>
      </c>
      <c r="AT19">
        <f t="shared" si="16"/>
        <v>319.2351251449723</v>
      </c>
      <c r="AU19">
        <f t="shared" si="17"/>
        <v>-566.04985785090219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4311.1851263920953</v>
      </c>
      <c r="P20">
        <f t="shared" si="30"/>
        <v>215.55925631960477</v>
      </c>
      <c r="Q20" s="5">
        <f t="shared" si="31"/>
        <v>25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3416.4342961913071</v>
      </c>
      <c r="AF20">
        <f t="shared" si="4"/>
        <v>-170.82171480956535</v>
      </c>
      <c r="AG20">
        <f t="shared" si="5"/>
        <v>-19.811456687841314</v>
      </c>
      <c r="AH20">
        <f t="shared" si="6"/>
        <v>-8921.215435947006</v>
      </c>
      <c r="AI20">
        <f t="shared" si="7"/>
        <v>-5695.4143112531056</v>
      </c>
      <c r="AJ20">
        <f t="shared" si="8"/>
        <v>1826.8559915523338</v>
      </c>
      <c r="AK20">
        <f t="shared" si="32"/>
        <v>863.51783671662179</v>
      </c>
      <c r="AL20">
        <f t="shared" si="9"/>
        <v>-3005.04048298415</v>
      </c>
      <c r="AN20">
        <f t="shared" si="10"/>
        <v>1032.5348383413755</v>
      </c>
      <c r="AO20">
        <f t="shared" si="11"/>
        <v>-51.626741917068777</v>
      </c>
      <c r="AP20">
        <f t="shared" si="12"/>
        <v>-5.9875347965251597</v>
      </c>
      <c r="AQ20">
        <f t="shared" si="13"/>
        <v>-2696.2221249895565</v>
      </c>
      <c r="AR20">
        <f t="shared" si="14"/>
        <v>-1721.3015633617749</v>
      </c>
      <c r="AS20">
        <f t="shared" si="15"/>
        <v>552.12314722789483</v>
      </c>
      <c r="AT20">
        <f t="shared" si="16"/>
        <v>260.97743221143583</v>
      </c>
      <c r="AU20">
        <f t="shared" si="17"/>
        <v>-908.20098392244427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4311.1851263920953</v>
      </c>
      <c r="P21">
        <f t="shared" si="30"/>
        <v>215.55925631960477</v>
      </c>
      <c r="Q21" s="5">
        <f t="shared" si="31"/>
        <v>25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3336.9577851590088</v>
      </c>
      <c r="AF21">
        <f t="shared" si="4"/>
        <v>-166.84788925795044</v>
      </c>
      <c r="AG21">
        <f t="shared" si="5"/>
        <v>-19.350582770912062</v>
      </c>
      <c r="AH21">
        <f t="shared" si="6"/>
        <v>-10510.374002033574</v>
      </c>
      <c r="AI21">
        <f t="shared" si="7"/>
        <v>-7359.6146889034271</v>
      </c>
      <c r="AJ21">
        <f t="shared" si="8"/>
        <v>2142.1149924060946</v>
      </c>
      <c r="AK21">
        <f t="shared" si="32"/>
        <v>730.35272932431053</v>
      </c>
      <c r="AL21">
        <f t="shared" si="9"/>
        <v>-4487.1469671730219</v>
      </c>
      <c r="AN21">
        <f t="shared" si="10"/>
        <v>929.01883839553443</v>
      </c>
      <c r="AO21">
        <f t="shared" si="11"/>
        <v>-46.450941919776717</v>
      </c>
      <c r="AP21">
        <f t="shared" si="12"/>
        <v>-5.3872590201954695</v>
      </c>
      <c r="AQ21">
        <f t="shared" si="13"/>
        <v>-2926.1189607786951</v>
      </c>
      <c r="AR21">
        <f t="shared" si="14"/>
        <v>-2048.9383233231329</v>
      </c>
      <c r="AS21">
        <f t="shared" si="15"/>
        <v>596.37109909076685</v>
      </c>
      <c r="AT21">
        <f t="shared" si="16"/>
        <v>203.33234278046089</v>
      </c>
      <c r="AU21">
        <f t="shared" si="17"/>
        <v>-1249.234881451905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4311.1851263920953</v>
      </c>
      <c r="P22">
        <f t="shared" si="30"/>
        <v>215.55925631960477</v>
      </c>
      <c r="Q22" s="5">
        <f t="shared" si="31"/>
        <v>25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3250.8142199351291</v>
      </c>
      <c r="AF22">
        <f t="shared" si="4"/>
        <v>-162.54071099675647</v>
      </c>
      <c r="AG22">
        <f t="shared" si="5"/>
        <v>-18.851047476680968</v>
      </c>
      <c r="AH22">
        <f t="shared" si="6"/>
        <v>-12241.17866087897</v>
      </c>
      <c r="AI22">
        <f t="shared" si="7"/>
        <v>-9171.7561994172775</v>
      </c>
      <c r="AJ22">
        <f t="shared" si="8"/>
        <v>2433.9419587122961</v>
      </c>
      <c r="AK22">
        <f t="shared" si="32"/>
        <v>574.6761327684959</v>
      </c>
      <c r="AL22">
        <f t="shared" si="9"/>
        <v>-6163.1381079364855</v>
      </c>
      <c r="AN22">
        <f t="shared" si="10"/>
        <v>833.69678333258446</v>
      </c>
      <c r="AO22">
        <f t="shared" si="11"/>
        <v>-41.684839166629231</v>
      </c>
      <c r="AP22">
        <f t="shared" si="12"/>
        <v>-4.8344988610491484</v>
      </c>
      <c r="AQ22">
        <f t="shared" si="13"/>
        <v>-3139.3462016964854</v>
      </c>
      <c r="AR22">
        <f t="shared" si="14"/>
        <v>-2352.1687563915793</v>
      </c>
      <c r="AS22">
        <f t="shared" si="15"/>
        <v>624.20349011428402</v>
      </c>
      <c r="AT22">
        <f t="shared" si="16"/>
        <v>147.38019798518815</v>
      </c>
      <c r="AU22">
        <f t="shared" si="17"/>
        <v>-1580.5850682921071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4311.1851263920953</v>
      </c>
      <c r="P23">
        <f t="shared" si="30"/>
        <v>215.55925631960477</v>
      </c>
      <c r="Q23" s="5">
        <f t="shared" si="31"/>
        <v>25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3157.7109006761871</v>
      </c>
      <c r="AF23">
        <f t="shared" si="4"/>
        <v>-157.88554503380934</v>
      </c>
      <c r="AG23">
        <f t="shared" si="5"/>
        <v>-18.311153476948824</v>
      </c>
      <c r="AH23">
        <f t="shared" si="6"/>
        <v>-14055.34099861333</v>
      </c>
      <c r="AI23">
        <f t="shared" si="7"/>
        <v>-11073.826796447902</v>
      </c>
      <c r="AJ23">
        <f t="shared" si="8"/>
        <v>0</v>
      </c>
      <c r="AK23">
        <f t="shared" si="32"/>
        <v>398.10882492791546</v>
      </c>
      <c r="AL23">
        <f t="shared" si="9"/>
        <v>-10675.717971519987</v>
      </c>
      <c r="AN23">
        <f t="shared" si="10"/>
        <v>745.98571023327781</v>
      </c>
      <c r="AO23">
        <f t="shared" si="11"/>
        <v>-37.299285511663882</v>
      </c>
      <c r="AP23">
        <f t="shared" si="12"/>
        <v>-4.3258737931857922</v>
      </c>
      <c r="AQ23">
        <f t="shared" si="13"/>
        <v>-3320.4697539525273</v>
      </c>
      <c r="AR23">
        <f t="shared" si="14"/>
        <v>-2616.1092030240993</v>
      </c>
      <c r="AS23">
        <f t="shared" si="15"/>
        <v>0</v>
      </c>
      <c r="AT23">
        <f t="shared" si="16"/>
        <v>94.050248377833157</v>
      </c>
      <c r="AU23">
        <f t="shared" si="17"/>
        <v>-2522.0589546462666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42854.007160807138</v>
      </c>
      <c r="AO25" s="6">
        <f t="shared" si="33"/>
        <v>-5376.0892028344288</v>
      </c>
      <c r="AP25" s="6">
        <f t="shared" si="33"/>
        <v>-423.5047956910077</v>
      </c>
      <c r="AQ25" s="6">
        <f t="shared" si="33"/>
        <v>-35050.332889591111</v>
      </c>
      <c r="AR25" s="6">
        <f t="shared" si="33"/>
        <v>2004.0802726906054</v>
      </c>
      <c r="AS25" s="6">
        <f t="shared" si="33"/>
        <v>-6635.8950265885169</v>
      </c>
      <c r="AT25" s="6">
        <f t="shared" si="33"/>
        <v>4631.8147538979129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17231.672735223958</v>
      </c>
      <c r="K3">
        <v>1</v>
      </c>
      <c r="L3" s="2">
        <v>0</v>
      </c>
      <c r="O3">
        <f>$C$3</f>
        <v>17231.672735223958</v>
      </c>
      <c r="P3">
        <f>O3*B5</f>
        <v>13785.338188179167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17231.672735223958</v>
      </c>
      <c r="AF3">
        <f t="shared" ref="AF3:AF23" si="4">-$Z3*P3</f>
        <v>-13785.338188179167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3246.3345470447912</v>
      </c>
      <c r="AJ3">
        <f t="shared" ref="AJ3:AJ23" si="8">AB3-AC3</f>
        <v>0</v>
      </c>
      <c r="AL3">
        <f t="shared" ref="AL3:AL23" si="9">SUM(AI3:AK3)</f>
        <v>3246.3345470447912</v>
      </c>
      <c r="AN3">
        <f t="shared" ref="AN3:AN23" si="10">AE3*$K3</f>
        <v>17231.672735223958</v>
      </c>
      <c r="AO3">
        <f t="shared" ref="AO3:AO23" si="11">AF3*$K3</f>
        <v>-13785.338188179167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3246.3345470447912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3246.3345470447912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17231.672735223958</v>
      </c>
      <c r="P5">
        <f t="shared" ref="P5:P23" si="30">O5*$C$5</f>
        <v>861.58363676119791</v>
      </c>
      <c r="Q5" s="5">
        <f t="shared" ref="Q5:Q23" si="31">$C$8</f>
        <v>25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16800.151375539335</v>
      </c>
      <c r="AF5">
        <f t="shared" si="4"/>
        <v>-840.00756877696676</v>
      </c>
      <c r="AG5">
        <f t="shared" si="5"/>
        <v>-24.373941569232375</v>
      </c>
      <c r="AH5">
        <f t="shared" si="6"/>
        <v>-2645.453280705</v>
      </c>
      <c r="AI5">
        <f t="shared" si="7"/>
        <v>13290.316584488135</v>
      </c>
      <c r="AJ5">
        <f t="shared" si="8"/>
        <v>-11227.904980149324</v>
      </c>
      <c r="AK5">
        <f>H5*SUM(AB5, AE5:AF5)</f>
        <v>1456.4632134066489</v>
      </c>
      <c r="AL5">
        <f t="shared" si="9"/>
        <v>3518.8748177454599</v>
      </c>
      <c r="AN5">
        <f t="shared" si="10"/>
        <v>15190.454461877604</v>
      </c>
      <c r="AO5">
        <f t="shared" si="11"/>
        <v>-759.52272309388013</v>
      </c>
      <c r="AP5">
        <f t="shared" si="12"/>
        <v>-22.038566271668714</v>
      </c>
      <c r="AQ5">
        <f t="shared" si="13"/>
        <v>-2391.980684774272</v>
      </c>
      <c r="AR5">
        <f t="shared" si="14"/>
        <v>12016.912487737782</v>
      </c>
      <c r="AS5">
        <f t="shared" si="15"/>
        <v>-10152.109673938678</v>
      </c>
      <c r="AT5">
        <f t="shared" si="16"/>
        <v>1316.913022037777</v>
      </c>
      <c r="AU5">
        <f t="shared" si="17"/>
        <v>3181.7158358368811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17231.672735223958</v>
      </c>
      <c r="P6">
        <f t="shared" si="30"/>
        <v>861.58363676119791</v>
      </c>
      <c r="Q6" s="5">
        <f t="shared" si="31"/>
        <v>25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16564.210049621259</v>
      </c>
      <c r="AF6">
        <f t="shared" si="4"/>
        <v>-828.21050248106303</v>
      </c>
      <c r="AG6">
        <f t="shared" si="5"/>
        <v>-24.031633933834076</v>
      </c>
      <c r="AH6">
        <f t="shared" si="6"/>
        <v>-3942.7287882390292</v>
      </c>
      <c r="AI6">
        <f t="shared" si="7"/>
        <v>11769.239124967335</v>
      </c>
      <c r="AJ6">
        <f t="shared" si="8"/>
        <v>-9403.6551448729733</v>
      </c>
      <c r="AK6">
        <f>H6*SUM(AB6, AE6:AF6)</f>
        <v>2136.9449748683978</v>
      </c>
      <c r="AL6">
        <f t="shared" si="9"/>
        <v>4502.5289549627596</v>
      </c>
      <c r="AN6">
        <f t="shared" si="10"/>
        <v>14200.360025993168</v>
      </c>
      <c r="AO6">
        <f t="shared" si="11"/>
        <v>-710.01800129965852</v>
      </c>
      <c r="AP6">
        <f t="shared" si="12"/>
        <v>-20.602120647529535</v>
      </c>
      <c r="AQ6">
        <f t="shared" si="13"/>
        <v>-3380.0687210629862</v>
      </c>
      <c r="AR6">
        <f t="shared" si="14"/>
        <v>10089.671182982995</v>
      </c>
      <c r="AS6">
        <f t="shared" si="15"/>
        <v>-8061.6756378631198</v>
      </c>
      <c r="AT6">
        <f t="shared" si="16"/>
        <v>1831.9852204217864</v>
      </c>
      <c r="AU6">
        <f t="shared" si="17"/>
        <v>3859.9807655416625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17231.672735223958</v>
      </c>
      <c r="P7">
        <f t="shared" si="30"/>
        <v>861.58363676119791</v>
      </c>
      <c r="Q7" s="5">
        <f t="shared" si="31"/>
        <v>25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16305.692423376822</v>
      </c>
      <c r="AF7">
        <f t="shared" si="4"/>
        <v>-815.28462116884111</v>
      </c>
      <c r="AG7">
        <f t="shared" si="5"/>
        <v>-23.656572223028729</v>
      </c>
      <c r="AH7">
        <f t="shared" si="6"/>
        <v>-5389.8148586803063</v>
      </c>
      <c r="AI7">
        <f t="shared" si="7"/>
        <v>10076.936371304648</v>
      </c>
      <c r="AJ7">
        <f t="shared" si="8"/>
        <v>-7598.3791170262848</v>
      </c>
      <c r="AK7">
        <f>H7*SUM(AB7, AE7:AF7)</f>
        <v>2975.4639368107169</v>
      </c>
      <c r="AL7">
        <f t="shared" si="9"/>
        <v>5454.0211910890794</v>
      </c>
      <c r="AN7">
        <f t="shared" si="10"/>
        <v>13166.369979342087</v>
      </c>
      <c r="AO7">
        <f t="shared" si="11"/>
        <v>-658.31849896710435</v>
      </c>
      <c r="AP7">
        <f t="shared" si="12"/>
        <v>-19.101990534598794</v>
      </c>
      <c r="AQ7">
        <f t="shared" si="13"/>
        <v>-4352.1179418177671</v>
      </c>
      <c r="AR7">
        <f t="shared" si="14"/>
        <v>8136.8315480226174</v>
      </c>
      <c r="AS7">
        <f t="shared" si="15"/>
        <v>-6135.4690190676565</v>
      </c>
      <c r="AT7">
        <f t="shared" si="16"/>
        <v>2402.6001493855292</v>
      </c>
      <c r="AU7">
        <f t="shared" si="17"/>
        <v>4403.9626783404901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17231.672735223958</v>
      </c>
      <c r="P8">
        <f t="shared" si="30"/>
        <v>861.58363676119791</v>
      </c>
      <c r="Q8" s="5">
        <f t="shared" si="31"/>
        <v>25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16024.272477841763</v>
      </c>
      <c r="AF8">
        <f t="shared" si="4"/>
        <v>-801.21362389208821</v>
      </c>
      <c r="AG8">
        <f t="shared" si="5"/>
        <v>-23.248283443031479</v>
      </c>
      <c r="AH8">
        <f t="shared" si="6"/>
        <v>-6868.9223106786221</v>
      </c>
      <c r="AI8">
        <f t="shared" si="7"/>
        <v>8330.8882598280215</v>
      </c>
      <c r="AJ8">
        <f t="shared" si="8"/>
        <v>-5897.2118923512171</v>
      </c>
      <c r="AK8">
        <f t="shared" ref="AK8:AK23" si="32">H8*SUM(AB8:AB8, AE8:AF8)</f>
        <v>3894.456624400023</v>
      </c>
      <c r="AL8">
        <f t="shared" si="9"/>
        <v>6328.1329918768279</v>
      </c>
      <c r="AN8">
        <f t="shared" si="10"/>
        <v>12091.516306764435</v>
      </c>
      <c r="AO8">
        <f t="shared" si="11"/>
        <v>-604.57581533822179</v>
      </c>
      <c r="AP8">
        <f t="shared" si="12"/>
        <v>-17.54257478736768</v>
      </c>
      <c r="AQ8">
        <f t="shared" si="13"/>
        <v>-5183.1174391422355</v>
      </c>
      <c r="AR8">
        <f t="shared" si="14"/>
        <v>6286.2804774966107</v>
      </c>
      <c r="AS8">
        <f t="shared" si="15"/>
        <v>-4449.8889955479472</v>
      </c>
      <c r="AT8">
        <f t="shared" si="16"/>
        <v>2938.6598265247408</v>
      </c>
      <c r="AU8">
        <f t="shared" si="17"/>
        <v>4775.0513084734048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17231.672735223958</v>
      </c>
      <c r="P9">
        <f t="shared" si="30"/>
        <v>861.58363676119791</v>
      </c>
      <c r="Q9" s="5">
        <f t="shared" si="31"/>
        <v>25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15718.625504599409</v>
      </c>
      <c r="AF9">
        <f t="shared" si="4"/>
        <v>-785.93127522997054</v>
      </c>
      <c r="AG9">
        <f t="shared" si="5"/>
        <v>-22.804845684639098</v>
      </c>
      <c r="AH9">
        <f t="shared" si="6"/>
        <v>-8438.1969584827075</v>
      </c>
      <c r="AI9">
        <f t="shared" si="7"/>
        <v>6471.6924252020926</v>
      </c>
      <c r="AJ9">
        <f t="shared" si="8"/>
        <v>-4243.9174876983016</v>
      </c>
      <c r="AK9">
        <f t="shared" si="32"/>
        <v>4489.3331205665399</v>
      </c>
      <c r="AL9">
        <f t="shared" si="9"/>
        <v>6717.108058070331</v>
      </c>
      <c r="AN9">
        <f t="shared" si="10"/>
        <v>11049.825530770646</v>
      </c>
      <c r="AO9">
        <f t="shared" si="11"/>
        <v>-552.49127653853236</v>
      </c>
      <c r="AP9">
        <f t="shared" si="12"/>
        <v>-16.031272327066734</v>
      </c>
      <c r="AQ9">
        <f t="shared" si="13"/>
        <v>-5931.8548023318199</v>
      </c>
      <c r="AR9">
        <f t="shared" si="14"/>
        <v>4549.4481795732272</v>
      </c>
      <c r="AS9">
        <f t="shared" si="15"/>
        <v>-2983.3745827414077</v>
      </c>
      <c r="AT9">
        <f t="shared" si="16"/>
        <v>3155.8960239402072</v>
      </c>
      <c r="AU9">
        <f t="shared" si="17"/>
        <v>4721.9696207720262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17231.672735223958</v>
      </c>
      <c r="P10">
        <f t="shared" si="30"/>
        <v>861.58363676119791</v>
      </c>
      <c r="Q10" s="5">
        <f t="shared" si="31"/>
        <v>25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15388.204277867226</v>
      </c>
      <c r="AF10">
        <f t="shared" si="4"/>
        <v>-769.41021389336129</v>
      </c>
      <c r="AG10">
        <f t="shared" si="5"/>
        <v>-22.325465023502296</v>
      </c>
      <c r="AH10">
        <f t="shared" si="6"/>
        <v>-10053.288171616299</v>
      </c>
      <c r="AI10">
        <f t="shared" si="7"/>
        <v>4543.1804273340622</v>
      </c>
      <c r="AJ10">
        <f t="shared" si="8"/>
        <v>-2595.8837616875026</v>
      </c>
      <c r="AK10">
        <f t="shared" si="32"/>
        <v>3534.5278485950857</v>
      </c>
      <c r="AL10">
        <f t="shared" si="9"/>
        <v>5481.8245142416454</v>
      </c>
      <c r="AN10">
        <f t="shared" si="10"/>
        <v>10260.407045706455</v>
      </c>
      <c r="AO10">
        <f t="shared" si="11"/>
        <v>-513.02035228532282</v>
      </c>
      <c r="AP10">
        <f t="shared" si="12"/>
        <v>-14.885970740282142</v>
      </c>
      <c r="AQ10">
        <f t="shared" si="13"/>
        <v>-6703.2401523893568</v>
      </c>
      <c r="AR10">
        <f t="shared" si="14"/>
        <v>3029.2605702914939</v>
      </c>
      <c r="AS10">
        <f t="shared" si="15"/>
        <v>-1730.859790869956</v>
      </c>
      <c r="AT10">
        <f t="shared" si="16"/>
        <v>2356.7203675045735</v>
      </c>
      <c r="AU10">
        <f t="shared" si="17"/>
        <v>3655.1211469261116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-1.0004441719502211E-11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17231.672735223958</v>
      </c>
      <c r="P11">
        <f t="shared" si="30"/>
        <v>861.58363676119791</v>
      </c>
      <c r="Q11" s="5">
        <f t="shared" si="31"/>
        <v>25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15030.228481751201</v>
      </c>
      <c r="AF11">
        <f t="shared" si="4"/>
        <v>-751.51142408756004</v>
      </c>
      <c r="AG11">
        <f t="shared" si="5"/>
        <v>-21.806107730660564</v>
      </c>
      <c r="AH11">
        <f t="shared" si="6"/>
        <v>-11844.105704268439</v>
      </c>
      <c r="AI11">
        <f t="shared" si="7"/>
        <v>2412.8052456645419</v>
      </c>
      <c r="AJ11">
        <f t="shared" si="8"/>
        <v>-1122.836010159117</v>
      </c>
      <c r="AK11">
        <f t="shared" si="32"/>
        <v>3454.972953455605</v>
      </c>
      <c r="AL11">
        <f t="shared" si="9"/>
        <v>4744.9421889610294</v>
      </c>
      <c r="AN11">
        <f t="shared" si="10"/>
        <v>9532.6920922687987</v>
      </c>
      <c r="AO11">
        <f t="shared" si="11"/>
        <v>-476.63460461343993</v>
      </c>
      <c r="AP11">
        <f t="shared" si="12"/>
        <v>-13.830189672739428</v>
      </c>
      <c r="AQ11">
        <f t="shared" si="13"/>
        <v>-7511.9425445966735</v>
      </c>
      <c r="AR11">
        <f t="shared" si="14"/>
        <v>1530.2847533859458</v>
      </c>
      <c r="AS11">
        <f t="shared" si="15"/>
        <v>-712.14153317457487</v>
      </c>
      <c r="AT11">
        <f t="shared" si="16"/>
        <v>2191.2636519396065</v>
      </c>
      <c r="AU11">
        <f t="shared" si="17"/>
        <v>3009.4068721509766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17231.672735223958</v>
      </c>
      <c r="P12">
        <f t="shared" si="30"/>
        <v>861.58363676119791</v>
      </c>
      <c r="Q12" s="5">
        <f t="shared" si="31"/>
        <v>25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14642.223133494794</v>
      </c>
      <c r="AF12">
        <f t="shared" si="4"/>
        <v>-732.11115667473973</v>
      </c>
      <c r="AG12">
        <f t="shared" si="5"/>
        <v>-21.243183059593562</v>
      </c>
      <c r="AH12">
        <f t="shared" si="6"/>
        <v>-13794.543750415873</v>
      </c>
      <c r="AI12">
        <f t="shared" si="7"/>
        <v>94.325043344586447</v>
      </c>
      <c r="AJ12">
        <f t="shared" si="8"/>
        <v>154.25433876144962</v>
      </c>
      <c r="AK12">
        <f t="shared" si="32"/>
        <v>4767.1842107030097</v>
      </c>
      <c r="AL12">
        <f t="shared" si="9"/>
        <v>5015.7635928090458</v>
      </c>
      <c r="AN12">
        <f t="shared" si="10"/>
        <v>8679.0706971092332</v>
      </c>
      <c r="AO12">
        <f t="shared" si="11"/>
        <v>-433.95353485546167</v>
      </c>
      <c r="AP12">
        <f t="shared" si="12"/>
        <v>-12.591741426483795</v>
      </c>
      <c r="AQ12">
        <f t="shared" si="13"/>
        <v>-8176.6149410980952</v>
      </c>
      <c r="AR12">
        <f t="shared" si="14"/>
        <v>55.910479729191437</v>
      </c>
      <c r="AS12">
        <f t="shared" si="15"/>
        <v>91.433131379068016</v>
      </c>
      <c r="AT12">
        <f t="shared" si="16"/>
        <v>2825.7135828088567</v>
      </c>
      <c r="AU12">
        <f t="shared" si="17"/>
        <v>2973.0571939171164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17231.672735223958</v>
      </c>
      <c r="P13">
        <f t="shared" si="30"/>
        <v>861.58363676119791</v>
      </c>
      <c r="Q13" s="5">
        <f t="shared" si="31"/>
        <v>25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14222.869862951504</v>
      </c>
      <c r="AF13">
        <f t="shared" si="4"/>
        <v>-711.14349314757521</v>
      </c>
      <c r="AG13">
        <f t="shared" si="5"/>
        <v>-20.634778296766804</v>
      </c>
      <c r="AH13">
        <f t="shared" si="6"/>
        <v>-15838.917289232961</v>
      </c>
      <c r="AI13">
        <f t="shared" si="7"/>
        <v>-2347.8256977257988</v>
      </c>
      <c r="AJ13">
        <f t="shared" si="8"/>
        <v>1200.7735947859692</v>
      </c>
      <c r="AK13">
        <f t="shared" si="32"/>
        <v>7018.4441309486047</v>
      </c>
      <c r="AL13">
        <f t="shared" si="9"/>
        <v>5871.392028008775</v>
      </c>
      <c r="AN13">
        <f t="shared" si="10"/>
        <v>7637.0161358311661</v>
      </c>
      <c r="AO13">
        <f t="shared" si="11"/>
        <v>-381.85080679155834</v>
      </c>
      <c r="AP13">
        <f t="shared" si="12"/>
        <v>-11.07991118038708</v>
      </c>
      <c r="AQ13">
        <f t="shared" si="13"/>
        <v>-8504.758046549794</v>
      </c>
      <c r="AR13">
        <f t="shared" si="14"/>
        <v>-1260.6726286905723</v>
      </c>
      <c r="AS13">
        <f t="shared" si="15"/>
        <v>644.75927905013054</v>
      </c>
      <c r="AT13">
        <f t="shared" si="16"/>
        <v>3768.5763557539203</v>
      </c>
      <c r="AU13">
        <f t="shared" si="17"/>
        <v>3152.6630061134788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17231.672735223958</v>
      </c>
      <c r="P14">
        <f t="shared" si="30"/>
        <v>861.58363676119791</v>
      </c>
      <c r="Q14" s="5">
        <f t="shared" si="31"/>
        <v>25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13769.899903556225</v>
      </c>
      <c r="AF14">
        <f t="shared" si="4"/>
        <v>-688.49499517781123</v>
      </c>
      <c r="AG14">
        <f t="shared" si="5"/>
        <v>-19.977601877571374</v>
      </c>
      <c r="AH14">
        <f t="shared" si="6"/>
        <v>-18033.145449110445</v>
      </c>
      <c r="AI14">
        <f t="shared" si="7"/>
        <v>-4971.7181426096031</v>
      </c>
      <c r="AJ14">
        <f t="shared" si="8"/>
        <v>2492.6675389622251</v>
      </c>
      <c r="AK14">
        <f t="shared" si="32"/>
        <v>5640.6799803063186</v>
      </c>
      <c r="AL14">
        <f t="shared" si="9"/>
        <v>3161.6293766589406</v>
      </c>
      <c r="AN14">
        <f t="shared" si="10"/>
        <v>6810.9771326927012</v>
      </c>
      <c r="AO14">
        <f t="shared" si="11"/>
        <v>-340.54885663463506</v>
      </c>
      <c r="AP14">
        <f t="shared" si="12"/>
        <v>-9.88147993138546</v>
      </c>
      <c r="AQ14">
        <f t="shared" si="13"/>
        <v>-8919.6974665511007</v>
      </c>
      <c r="AR14">
        <f t="shared" si="14"/>
        <v>-2459.1506704244193</v>
      </c>
      <c r="AS14">
        <f t="shared" si="15"/>
        <v>1232.9429934993564</v>
      </c>
      <c r="AT14">
        <f t="shared" si="16"/>
        <v>2790.0378817410178</v>
      </c>
      <c r="AU14">
        <f t="shared" si="17"/>
        <v>1563.8302048159546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17231.672735223958</v>
      </c>
      <c r="P15">
        <f t="shared" si="30"/>
        <v>861.58363676119791</v>
      </c>
      <c r="Q15" s="5">
        <f t="shared" si="31"/>
        <v>25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13281.288775378434</v>
      </c>
      <c r="AF15">
        <f t="shared" si="4"/>
        <v>-664.06443876892183</v>
      </c>
      <c r="AG15">
        <f t="shared" si="5"/>
        <v>-19.268716652547631</v>
      </c>
      <c r="AH15">
        <f t="shared" si="6"/>
        <v>-20364.368249921157</v>
      </c>
      <c r="AI15">
        <f t="shared" si="7"/>
        <v>-7766.4126299641939</v>
      </c>
      <c r="AJ15">
        <f t="shared" si="8"/>
        <v>3546.9324911356089</v>
      </c>
      <c r="AK15">
        <f t="shared" si="32"/>
        <v>5387.6624874710551</v>
      </c>
      <c r="AL15">
        <f t="shared" si="9"/>
        <v>1168.1823486424701</v>
      </c>
      <c r="AN15">
        <f t="shared" si="10"/>
        <v>6051.4719641443971</v>
      </c>
      <c r="AO15">
        <f t="shared" si="11"/>
        <v>-302.5735982072199</v>
      </c>
      <c r="AP15">
        <f t="shared" si="12"/>
        <v>-8.7795770862313596</v>
      </c>
      <c r="AQ15">
        <f t="shared" si="13"/>
        <v>-9278.798587706995</v>
      </c>
      <c r="AR15">
        <f t="shared" si="14"/>
        <v>-3538.6797988560497</v>
      </c>
      <c r="AS15">
        <f t="shared" si="15"/>
        <v>1616.120460283297</v>
      </c>
      <c r="AT15">
        <f t="shared" si="16"/>
        <v>2454.8286726243978</v>
      </c>
      <c r="AU15">
        <f t="shared" si="17"/>
        <v>532.26933405164471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17231.672735223958</v>
      </c>
      <c r="P16">
        <f t="shared" si="30"/>
        <v>861.58363676119791</v>
      </c>
      <c r="Q16" s="5">
        <f t="shared" si="31"/>
        <v>25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12759.666158725448</v>
      </c>
      <c r="AF16">
        <f t="shared" si="4"/>
        <v>-637.98330793627235</v>
      </c>
      <c r="AG16">
        <f t="shared" si="5"/>
        <v>-18.511937806018825</v>
      </c>
      <c r="AH16">
        <f t="shared" si="6"/>
        <v>-22563.667200133277</v>
      </c>
      <c r="AI16">
        <f t="shared" si="7"/>
        <v>-10460.496287150121</v>
      </c>
      <c r="AJ16">
        <f t="shared" si="8"/>
        <v>4377.799872855976</v>
      </c>
      <c r="AK16">
        <f t="shared" si="32"/>
        <v>5041.7479892629353</v>
      </c>
      <c r="AL16">
        <f t="shared" si="9"/>
        <v>-1040.9484250312098</v>
      </c>
      <c r="AN16">
        <f t="shared" si="10"/>
        <v>5355.5278818985662</v>
      </c>
      <c r="AO16">
        <f t="shared" si="11"/>
        <v>-267.77639409492826</v>
      </c>
      <c r="AP16">
        <f t="shared" si="12"/>
        <v>-7.7698897318179609</v>
      </c>
      <c r="AQ16">
        <f t="shared" si="13"/>
        <v>-9470.494549385965</v>
      </c>
      <c r="AR16">
        <f t="shared" si="14"/>
        <v>-4390.5129513141464</v>
      </c>
      <c r="AS16">
        <f t="shared" si="15"/>
        <v>1837.4641615854093</v>
      </c>
      <c r="AT16">
        <f t="shared" si="16"/>
        <v>2116.1385881196761</v>
      </c>
      <c r="AU16">
        <f t="shared" si="17"/>
        <v>-436.91020160906061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17231.672735223958</v>
      </c>
      <c r="P17">
        <f t="shared" si="30"/>
        <v>861.58363676119791</v>
      </c>
      <c r="Q17" s="5">
        <f t="shared" si="31"/>
        <v>25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12206.777064401715</v>
      </c>
      <c r="AF17">
        <f t="shared" si="4"/>
        <v>-610.33885322008575</v>
      </c>
      <c r="AG17">
        <f t="shared" si="5"/>
        <v>-17.709797028946223</v>
      </c>
      <c r="AH17">
        <f t="shared" si="6"/>
        <v>-24680.855960496538</v>
      </c>
      <c r="AI17">
        <f t="shared" si="7"/>
        <v>-13102.127546343856</v>
      </c>
      <c r="AJ17">
        <f t="shared" si="8"/>
        <v>5035.556152933219</v>
      </c>
      <c r="AK17">
        <f t="shared" si="32"/>
        <v>4622.1944703314321</v>
      </c>
      <c r="AL17">
        <f t="shared" si="9"/>
        <v>-3444.376923079205</v>
      </c>
      <c r="AN17">
        <f t="shared" si="10"/>
        <v>4719.6104380629704</v>
      </c>
      <c r="AO17">
        <f t="shared" si="11"/>
        <v>-235.98052190314854</v>
      </c>
      <c r="AP17">
        <f t="shared" si="12"/>
        <v>-6.8472900318252687</v>
      </c>
      <c r="AQ17">
        <f t="shared" si="13"/>
        <v>-9542.5700655406636</v>
      </c>
      <c r="AR17">
        <f t="shared" si="14"/>
        <v>-5065.7874394126675</v>
      </c>
      <c r="AS17">
        <f t="shared" si="15"/>
        <v>1946.9400690656967</v>
      </c>
      <c r="AT17">
        <f t="shared" si="16"/>
        <v>1787.118512432862</v>
      </c>
      <c r="AU17">
        <f t="shared" si="17"/>
        <v>-1331.7288579141089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17231.672735223958</v>
      </c>
      <c r="P18">
        <f t="shared" si="30"/>
        <v>861.58363676119791</v>
      </c>
      <c r="Q18" s="5">
        <f t="shared" si="31"/>
        <v>25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11623.28091394625</v>
      </c>
      <c r="AF18">
        <f t="shared" si="4"/>
        <v>-581.16404569731253</v>
      </c>
      <c r="AG18">
        <f t="shared" si="5"/>
        <v>-16.863251021165564</v>
      </c>
      <c r="AH18">
        <f t="shared" si="6"/>
        <v>-26777.921499647848</v>
      </c>
      <c r="AI18">
        <f t="shared" si="7"/>
        <v>-15752.667882420077</v>
      </c>
      <c r="AJ18">
        <f t="shared" si="8"/>
        <v>5565.4227060077465</v>
      </c>
      <c r="AK18">
        <f t="shared" si="32"/>
        <v>4143.8686530101859</v>
      </c>
      <c r="AL18">
        <f t="shared" si="9"/>
        <v>-6043.3765234021448</v>
      </c>
      <c r="AN18">
        <f t="shared" si="10"/>
        <v>4139.7683608732032</v>
      </c>
      <c r="AO18">
        <f t="shared" si="11"/>
        <v>-206.98841804366015</v>
      </c>
      <c r="AP18">
        <f t="shared" si="12"/>
        <v>-6.0060454148640696</v>
      </c>
      <c r="AQ18">
        <f t="shared" si="13"/>
        <v>-9537.272050370846</v>
      </c>
      <c r="AR18">
        <f t="shared" si="14"/>
        <v>-5610.4981529561674</v>
      </c>
      <c r="AS18">
        <f t="shared" si="15"/>
        <v>1982.1908292323956</v>
      </c>
      <c r="AT18">
        <f t="shared" si="16"/>
        <v>1475.8876145514755</v>
      </c>
      <c r="AU18">
        <f t="shared" si="17"/>
        <v>-2152.4197091722967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17231.672735223958</v>
      </c>
      <c r="P19">
        <f t="shared" si="30"/>
        <v>861.58363676119791</v>
      </c>
      <c r="Q19" s="5">
        <f t="shared" si="31"/>
        <v>25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11005.526779931835</v>
      </c>
      <c r="AF19">
        <f t="shared" si="4"/>
        <v>-550.27633899659179</v>
      </c>
      <c r="AG19">
        <f t="shared" si="5"/>
        <v>-15.967002955892658</v>
      </c>
      <c r="AH19">
        <f t="shared" si="6"/>
        <v>-29104.622202450071</v>
      </c>
      <c r="AI19">
        <f t="shared" si="7"/>
        <v>-18665.338764470718</v>
      </c>
      <c r="AJ19">
        <f t="shared" si="8"/>
        <v>6064.9823858148193</v>
      </c>
      <c r="AK19">
        <f t="shared" si="32"/>
        <v>3617.4172718718696</v>
      </c>
      <c r="AL19">
        <f t="shared" si="9"/>
        <v>-8982.9391067840297</v>
      </c>
      <c r="AN19">
        <f t="shared" si="10"/>
        <v>3610.7740192060523</v>
      </c>
      <c r="AO19">
        <f t="shared" si="11"/>
        <v>-180.53870096030263</v>
      </c>
      <c r="AP19">
        <f t="shared" si="12"/>
        <v>-5.2385715459665203</v>
      </c>
      <c r="AQ19">
        <f t="shared" si="13"/>
        <v>-9548.8581136381781</v>
      </c>
      <c r="AR19">
        <f t="shared" si="14"/>
        <v>-6123.861366938394</v>
      </c>
      <c r="AS19">
        <f t="shared" si="15"/>
        <v>1989.8439450962951</v>
      </c>
      <c r="AT19">
        <f t="shared" si="16"/>
        <v>1186.8288145661197</v>
      </c>
      <c r="AU19">
        <f t="shared" si="17"/>
        <v>-2947.1886072759794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17231.672735223958</v>
      </c>
      <c r="P20">
        <f t="shared" si="30"/>
        <v>861.58363676119791</v>
      </c>
      <c r="Q20" s="5">
        <f t="shared" si="31"/>
        <v>25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10357.862534459628</v>
      </c>
      <c r="AF20">
        <f t="shared" si="4"/>
        <v>-517.89312672298138</v>
      </c>
      <c r="AG20">
        <f t="shared" si="5"/>
        <v>-15.027360798941332</v>
      </c>
      <c r="AH20">
        <f t="shared" si="6"/>
        <v>-31198.885095696016</v>
      </c>
      <c r="AI20">
        <f t="shared" si="7"/>
        <v>-21373.943048758312</v>
      </c>
      <c r="AJ20">
        <f t="shared" si="8"/>
        <v>6390.4166081558396</v>
      </c>
      <c r="AK20">
        <f t="shared" si="32"/>
        <v>3045.7871311068916</v>
      </c>
      <c r="AL20">
        <f t="shared" si="9"/>
        <v>-11937.739309495581</v>
      </c>
      <c r="AN20">
        <f t="shared" si="10"/>
        <v>3130.4140487944546</v>
      </c>
      <c r="AO20">
        <f t="shared" si="11"/>
        <v>-156.52070243972273</v>
      </c>
      <c r="AP20">
        <f t="shared" si="12"/>
        <v>-4.5416572391075078</v>
      </c>
      <c r="AQ20">
        <f t="shared" si="13"/>
        <v>-9429.1102904066447</v>
      </c>
      <c r="AR20">
        <f t="shared" si="14"/>
        <v>-6459.7586012910206</v>
      </c>
      <c r="AS20">
        <f t="shared" si="15"/>
        <v>1931.3492394079253</v>
      </c>
      <c r="AT20">
        <f t="shared" si="16"/>
        <v>920.51567523065137</v>
      </c>
      <c r="AU20">
        <f t="shared" si="17"/>
        <v>-3607.8936866524441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17231.672735223958</v>
      </c>
      <c r="P21">
        <f t="shared" si="30"/>
        <v>861.58363676119791</v>
      </c>
      <c r="Q21" s="5">
        <f t="shared" si="31"/>
        <v>25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9689.4903808360177</v>
      </c>
      <c r="AF21">
        <f t="shared" si="4"/>
        <v>-484.47451904180087</v>
      </c>
      <c r="AG21">
        <f t="shared" si="5"/>
        <v>-14.057675261307248</v>
      </c>
      <c r="AH21">
        <f t="shared" si="6"/>
        <v>-32776.47718578692</v>
      </c>
      <c r="AI21">
        <f t="shared" si="7"/>
        <v>-23585.518999254011</v>
      </c>
      <c r="AJ21">
        <f t="shared" si="8"/>
        <v>6490.626896117381</v>
      </c>
      <c r="AK21">
        <f t="shared" si="32"/>
        <v>2444.6262070207031</v>
      </c>
      <c r="AL21">
        <f t="shared" si="9"/>
        <v>-14650.265896115927</v>
      </c>
      <c r="AN21">
        <f t="shared" si="10"/>
        <v>2697.5825520729632</v>
      </c>
      <c r="AO21">
        <f t="shared" si="11"/>
        <v>-134.87912760364816</v>
      </c>
      <c r="AP21">
        <f t="shared" si="12"/>
        <v>-3.9136980395390251</v>
      </c>
      <c r="AQ21">
        <f t="shared" si="13"/>
        <v>-9125.0674183720712</v>
      </c>
      <c r="AR21">
        <f t="shared" si="14"/>
        <v>-6566.277691942295</v>
      </c>
      <c r="AS21">
        <f t="shared" si="15"/>
        <v>1807.0095721041469</v>
      </c>
      <c r="AT21">
        <f t="shared" si="16"/>
        <v>680.59110884120298</v>
      </c>
      <c r="AU21">
        <f t="shared" si="17"/>
        <v>-4078.6770109969448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17231.672735223958</v>
      </c>
      <c r="P22">
        <f t="shared" si="30"/>
        <v>861.58363676119791</v>
      </c>
      <c r="Q22" s="5">
        <f t="shared" si="31"/>
        <v>25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9003.7166991323484</v>
      </c>
      <c r="AF22">
        <f t="shared" si="4"/>
        <v>-450.18583495661744</v>
      </c>
      <c r="AG22">
        <f t="shared" si="5"/>
        <v>-13.062743294688229</v>
      </c>
      <c r="AH22">
        <f t="shared" si="6"/>
        <v>-34174.208560237923</v>
      </c>
      <c r="AI22">
        <f t="shared" si="7"/>
        <v>-25633.74043935688</v>
      </c>
      <c r="AJ22">
        <f t="shared" si="8"/>
        <v>6494.0580431337758</v>
      </c>
      <c r="AK22">
        <f t="shared" si="32"/>
        <v>1833.4756922737247</v>
      </c>
      <c r="AL22">
        <f t="shared" si="9"/>
        <v>-17306.206703949378</v>
      </c>
      <c r="AN22">
        <f t="shared" si="10"/>
        <v>2309.0737096179878</v>
      </c>
      <c r="AO22">
        <f t="shared" si="11"/>
        <v>-115.4536854808994</v>
      </c>
      <c r="AP22">
        <f t="shared" si="12"/>
        <v>-3.3500428906386976</v>
      </c>
      <c r="AQ22">
        <f t="shared" si="13"/>
        <v>-8764.2436085368718</v>
      </c>
      <c r="AR22">
        <f t="shared" si="14"/>
        <v>-6573.9736272904211</v>
      </c>
      <c r="AS22">
        <f t="shared" si="15"/>
        <v>1665.4520790929007</v>
      </c>
      <c r="AT22">
        <f t="shared" si="16"/>
        <v>470.20921023213401</v>
      </c>
      <c r="AU22">
        <f t="shared" si="17"/>
        <v>-4438.3123379653862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17231.672735223958</v>
      </c>
      <c r="P23">
        <f t="shared" si="30"/>
        <v>861.58363676119791</v>
      </c>
      <c r="Q23" s="5">
        <f t="shared" si="31"/>
        <v>25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8306.6489522855227</v>
      </c>
      <c r="AF23">
        <f t="shared" si="4"/>
        <v>-415.33244761427608</v>
      </c>
      <c r="AG23">
        <f t="shared" si="5"/>
        <v>-12.051425708813465</v>
      </c>
      <c r="AH23">
        <f t="shared" si="6"/>
        <v>-35227.606117115211</v>
      </c>
      <c r="AI23">
        <f t="shared" si="7"/>
        <v>-27348.341038152779</v>
      </c>
      <c r="AJ23">
        <f t="shared" si="8"/>
        <v>0</v>
      </c>
      <c r="AK23">
        <f t="shared" si="32"/>
        <v>1221.1134627799686</v>
      </c>
      <c r="AL23">
        <f t="shared" si="9"/>
        <v>-26127.22757537281</v>
      </c>
      <c r="AN23">
        <f t="shared" si="10"/>
        <v>1962.3840222365795</v>
      </c>
      <c r="AO23">
        <f t="shared" si="11"/>
        <v>-98.119201111828957</v>
      </c>
      <c r="AP23">
        <f t="shared" si="12"/>
        <v>-2.847059673761664</v>
      </c>
      <c r="AQ23">
        <f t="shared" si="13"/>
        <v>-8322.2598887906261</v>
      </c>
      <c r="AR23">
        <f t="shared" si="14"/>
        <v>-6460.842127339637</v>
      </c>
      <c r="AS23">
        <f t="shared" si="15"/>
        <v>0</v>
      </c>
      <c r="AT23">
        <f t="shared" si="16"/>
        <v>288.47897178055985</v>
      </c>
      <c r="AU23">
        <f t="shared" si="17"/>
        <v>-6172.3631555590773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159826.9691404874</v>
      </c>
      <c r="AO25" s="6">
        <f t="shared" si="33"/>
        <v>-20915.10300844234</v>
      </c>
      <c r="AP25" s="6">
        <f t="shared" si="33"/>
        <v>-406.87964917326144</v>
      </c>
      <c r="AQ25" s="6">
        <f t="shared" si="33"/>
        <v>-146472.87366649651</v>
      </c>
      <c r="AR25" s="6">
        <f t="shared" si="33"/>
        <v>-7967.8871836246417</v>
      </c>
      <c r="AS25" s="6">
        <f t="shared" si="33"/>
        <v>-28991.076066812449</v>
      </c>
      <c r="AT25" s="6">
        <f t="shared" si="33"/>
        <v>36958.963250437097</v>
      </c>
      <c r="AU25" s="7">
        <f t="shared" si="33"/>
        <v>-1.0004441719502211E-11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58634.316620132253</v>
      </c>
      <c r="K3">
        <v>1</v>
      </c>
      <c r="L3" s="2">
        <v>0</v>
      </c>
      <c r="O3">
        <f>$C$3</f>
        <v>58634.316620132253</v>
      </c>
      <c r="P3">
        <f>O3*B5</f>
        <v>46907.453296105807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58634.316620132253</v>
      </c>
      <c r="AF3">
        <f t="shared" ref="AF3:AF23" si="4">-$Z3*P3</f>
        <v>-46907.453296105807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11526.863324026446</v>
      </c>
      <c r="AJ3">
        <f t="shared" ref="AJ3:AJ23" si="8">AB3-AC3</f>
        <v>0</v>
      </c>
      <c r="AL3">
        <f t="shared" ref="AL3:AL23" si="9">SUM(AI3:AK3)</f>
        <v>11526.863324026446</v>
      </c>
      <c r="AN3">
        <f t="shared" ref="AN3:AN23" si="10">AE3*$K3</f>
        <v>58634.316620132253</v>
      </c>
      <c r="AO3">
        <f t="shared" ref="AO3:AO23" si="11">AF3*$K3</f>
        <v>-46907.453296105807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11526.863324026446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11526.863324026446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58634.316620132253</v>
      </c>
      <c r="P5">
        <f t="shared" ref="P5:P23" si="30">O5*$C$5</f>
        <v>2931.7158310066129</v>
      </c>
      <c r="Q5" s="5">
        <f t="shared" ref="Q5:Q23" si="31">$C$8</f>
        <v>25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54752.613128202043</v>
      </c>
      <c r="AF5">
        <f t="shared" si="4"/>
        <v>-2737.6306564101023</v>
      </c>
      <c r="AG5">
        <f t="shared" si="5"/>
        <v>-23.344952360800001</v>
      </c>
      <c r="AH5">
        <f t="shared" si="6"/>
        <v>-24672.385567999998</v>
      </c>
      <c r="AI5">
        <f t="shared" si="7"/>
        <v>27319.251951431143</v>
      </c>
      <c r="AJ5">
        <f t="shared" si="8"/>
        <v>-20955.049430557061</v>
      </c>
      <c r="AK5">
        <f>H5*SUM(AB5, AE5:AF5)</f>
        <v>4059.5457673184301</v>
      </c>
      <c r="AL5">
        <f t="shared" si="9"/>
        <v>10423.748288192512</v>
      </c>
      <c r="AN5">
        <f t="shared" si="10"/>
        <v>49506.522756915001</v>
      </c>
      <c r="AO5">
        <f t="shared" si="11"/>
        <v>-2475.3261378457501</v>
      </c>
      <c r="AP5">
        <f t="shared" si="12"/>
        <v>-21.108169076842625</v>
      </c>
      <c r="AQ5">
        <f t="shared" si="13"/>
        <v>-22308.415029061514</v>
      </c>
      <c r="AR5">
        <f t="shared" si="14"/>
        <v>24701.673420930896</v>
      </c>
      <c r="AS5">
        <f t="shared" si="15"/>
        <v>-18947.253331582098</v>
      </c>
      <c r="AT5">
        <f t="shared" si="16"/>
        <v>3670.5827070191449</v>
      </c>
      <c r="AU5">
        <f t="shared" si="17"/>
        <v>9425.0027963679422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58634.316620132253</v>
      </c>
      <c r="P6">
        <f t="shared" si="30"/>
        <v>2931.7158310066129</v>
      </c>
      <c r="Q6" s="5">
        <f t="shared" si="31"/>
        <v>25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52602.204247591908</v>
      </c>
      <c r="AF6">
        <f t="shared" si="4"/>
        <v>-2630.1102123795959</v>
      </c>
      <c r="AG6">
        <f t="shared" si="5"/>
        <v>-22.428079356829581</v>
      </c>
      <c r="AH6">
        <f t="shared" si="6"/>
        <v>-27336.939214496801</v>
      </c>
      <c r="AI6">
        <f t="shared" si="7"/>
        <v>22612.726741358681</v>
      </c>
      <c r="AJ6">
        <f t="shared" si="8"/>
        <v>-16233.727299065329</v>
      </c>
      <c r="AK6">
        <f>H6*SUM(AB6, AE6:AF6)</f>
        <v>5313.0530767427836</v>
      </c>
      <c r="AL6">
        <f t="shared" si="9"/>
        <v>11692.052519036137</v>
      </c>
      <c r="AN6">
        <f t="shared" si="10"/>
        <v>45095.433844351159</v>
      </c>
      <c r="AO6">
        <f t="shared" si="11"/>
        <v>-2254.7716922175587</v>
      </c>
      <c r="AP6">
        <f t="shared" si="12"/>
        <v>-19.227406595571853</v>
      </c>
      <c r="AQ6">
        <f t="shared" si="13"/>
        <v>-23435.731477180918</v>
      </c>
      <c r="AR6">
        <f t="shared" si="14"/>
        <v>19385.703268357112</v>
      </c>
      <c r="AS6">
        <f t="shared" si="15"/>
        <v>-13917.039902291766</v>
      </c>
      <c r="AT6">
        <f t="shared" si="16"/>
        <v>4554.8363792140717</v>
      </c>
      <c r="AU6">
        <f t="shared" si="17"/>
        <v>10023.49974527942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58634.316620132253</v>
      </c>
      <c r="P7">
        <f t="shared" si="30"/>
        <v>2931.7158310066129</v>
      </c>
      <c r="Q7" s="5">
        <f t="shared" si="31"/>
        <v>25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50322.898135339507</v>
      </c>
      <c r="AF7">
        <f t="shared" si="4"/>
        <v>-2516.1449067669755</v>
      </c>
      <c r="AG7">
        <f t="shared" si="5"/>
        <v>-21.456248250218799</v>
      </c>
      <c r="AH7">
        <f t="shared" si="6"/>
        <v>-29902.012521699471</v>
      </c>
      <c r="AI7">
        <f t="shared" si="7"/>
        <v>17883.284458622838</v>
      </c>
      <c r="AJ7">
        <f t="shared" si="8"/>
        <v>-11989.862729098648</v>
      </c>
      <c r="AK7">
        <f>H7*SUM(AB7, AE7:AF7)</f>
        <v>6860.9879079177526</v>
      </c>
      <c r="AL7">
        <f t="shared" si="9"/>
        <v>12754.409637441942</v>
      </c>
      <c r="AN7">
        <f t="shared" si="10"/>
        <v>40634.269191336141</v>
      </c>
      <c r="AO7">
        <f t="shared" si="11"/>
        <v>-2031.7134595668072</v>
      </c>
      <c r="AP7">
        <f t="shared" si="12"/>
        <v>-17.325293247036946</v>
      </c>
      <c r="AQ7">
        <f t="shared" si="13"/>
        <v>-24145.001007328072</v>
      </c>
      <c r="AR7">
        <f t="shared" si="14"/>
        <v>14440.229431194222</v>
      </c>
      <c r="AS7">
        <f t="shared" si="15"/>
        <v>-9681.463662746095</v>
      </c>
      <c r="AT7">
        <f t="shared" si="16"/>
        <v>5540.0471733373715</v>
      </c>
      <c r="AU7">
        <f t="shared" si="17"/>
        <v>10298.8129417855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58634.316620132253</v>
      </c>
      <c r="P8">
        <f t="shared" si="30"/>
        <v>2931.7158310066129</v>
      </c>
      <c r="Q8" s="5">
        <f t="shared" si="31"/>
        <v>25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47917.413281572146</v>
      </c>
      <c r="AF8">
        <f t="shared" si="4"/>
        <v>-2395.8706640786072</v>
      </c>
      <c r="AG8">
        <f t="shared" si="5"/>
        <v>-20.430618127610089</v>
      </c>
      <c r="AH8">
        <f t="shared" si="6"/>
        <v>-32442.705604260831</v>
      </c>
      <c r="AI8">
        <f t="shared" si="7"/>
        <v>13058.406395105099</v>
      </c>
      <c r="AJ8">
        <f t="shared" si="8"/>
        <v>-8079.686717937002</v>
      </c>
      <c r="AK8">
        <f t="shared" ref="AK8:AK23" si="32">H8*SUM(AB8:AB8, AE8:AF8)</f>
        <v>8475.3569294380777</v>
      </c>
      <c r="AL8">
        <f t="shared" si="9"/>
        <v>13454.076606606175</v>
      </c>
      <c r="AN8">
        <f t="shared" si="10"/>
        <v>36157.284823587594</v>
      </c>
      <c r="AO8">
        <f t="shared" si="11"/>
        <v>-1807.8642411793796</v>
      </c>
      <c r="AP8">
        <f t="shared" si="12"/>
        <v>-15.41643482341401</v>
      </c>
      <c r="AQ8">
        <f t="shared" si="13"/>
        <v>-24480.456407111244</v>
      </c>
      <c r="AR8">
        <f t="shared" si="14"/>
        <v>9853.5477404735557</v>
      </c>
      <c r="AS8">
        <f t="shared" si="15"/>
        <v>-6096.7300598873408</v>
      </c>
      <c r="AT8">
        <f t="shared" si="16"/>
        <v>6395.292931997873</v>
      </c>
      <c r="AU8">
        <f t="shared" si="17"/>
        <v>10152.110612584089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58634.316620132253</v>
      </c>
      <c r="P9">
        <f t="shared" si="30"/>
        <v>2931.7158310066129</v>
      </c>
      <c r="Q9" s="5">
        <f t="shared" si="31"/>
        <v>25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45370.698600483149</v>
      </c>
      <c r="AF9">
        <f t="shared" si="4"/>
        <v>-2268.5349300241578</v>
      </c>
      <c r="AG9">
        <f t="shared" si="5"/>
        <v>-19.34477163536387</v>
      </c>
      <c r="AH9">
        <f t="shared" si="6"/>
        <v>-35261.612438804805</v>
      </c>
      <c r="AI9">
        <f t="shared" si="7"/>
        <v>7821.2064600188241</v>
      </c>
      <c r="AJ9">
        <f t="shared" si="8"/>
        <v>-4184.6586506493622</v>
      </c>
      <c r="AK9">
        <f t="shared" si="32"/>
        <v>9289.8060856874527</v>
      </c>
      <c r="AL9">
        <f t="shared" si="9"/>
        <v>12926.353895056915</v>
      </c>
      <c r="AN9">
        <f t="shared" si="10"/>
        <v>31894.538335926551</v>
      </c>
      <c r="AO9">
        <f t="shared" si="11"/>
        <v>-1594.7269167963279</v>
      </c>
      <c r="AP9">
        <f t="shared" si="12"/>
        <v>-13.598921320494881</v>
      </c>
      <c r="AQ9">
        <f t="shared" si="13"/>
        <v>-24788.087563281824</v>
      </c>
      <c r="AR9">
        <f t="shared" si="14"/>
        <v>5498.1249345279066</v>
      </c>
      <c r="AS9">
        <f t="shared" si="15"/>
        <v>-2941.7170083971655</v>
      </c>
      <c r="AT9">
        <f t="shared" si="16"/>
        <v>6530.5160703460497</v>
      </c>
      <c r="AU9">
        <f t="shared" si="17"/>
        <v>9086.9239964767912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58634.316620132253</v>
      </c>
      <c r="P10">
        <f t="shared" si="30"/>
        <v>2931.7158310066129</v>
      </c>
      <c r="Q10" s="5">
        <f t="shared" si="31"/>
        <v>25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42700.678358543315</v>
      </c>
      <c r="AF10">
        <f t="shared" si="4"/>
        <v>-2135.0339179271659</v>
      </c>
      <c r="AG10">
        <f t="shared" si="5"/>
        <v>-18.206351169394342</v>
      </c>
      <c r="AH10">
        <f t="shared" si="6"/>
        <v>-37798.909984635589</v>
      </c>
      <c r="AI10">
        <f t="shared" si="7"/>
        <v>2748.5281048111647</v>
      </c>
      <c r="AJ10">
        <f t="shared" si="8"/>
        <v>-353.80381152097834</v>
      </c>
      <c r="AK10">
        <f t="shared" si="32"/>
        <v>6961.9254481087664</v>
      </c>
      <c r="AL10">
        <f t="shared" si="9"/>
        <v>9356.6497413989528</v>
      </c>
      <c r="AN10">
        <f t="shared" si="10"/>
        <v>28471.570377876895</v>
      </c>
      <c r="AO10">
        <f t="shared" si="11"/>
        <v>-1423.5785188938448</v>
      </c>
      <c r="AP10">
        <f t="shared" si="12"/>
        <v>-12.139465427017999</v>
      </c>
      <c r="AQ10">
        <f t="shared" si="13"/>
        <v>-25203.213794360407</v>
      </c>
      <c r="AR10">
        <f t="shared" si="14"/>
        <v>1832.6385991956231</v>
      </c>
      <c r="AS10">
        <f t="shared" si="15"/>
        <v>-235.90609111869546</v>
      </c>
      <c r="AT10">
        <f t="shared" si="16"/>
        <v>4642.0094008109063</v>
      </c>
      <c r="AU10">
        <f t="shared" si="17"/>
        <v>6238.7419088878332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58634.316620132253</v>
      </c>
      <c r="P11">
        <f t="shared" si="30"/>
        <v>2931.7158310066129</v>
      </c>
      <c r="Q11" s="5">
        <f t="shared" si="31"/>
        <v>25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39945.288985423227</v>
      </c>
      <c r="AF11">
        <f t="shared" si="4"/>
        <v>-1997.2644492711615</v>
      </c>
      <c r="AG11">
        <f t="shared" si="5"/>
        <v>-17.031531741135662</v>
      </c>
      <c r="AH11">
        <f t="shared" si="6"/>
        <v>-39710.236662589392</v>
      </c>
      <c r="AI11">
        <f t="shared" si="7"/>
        <v>-1779.2436581784641</v>
      </c>
      <c r="AJ11">
        <f t="shared" si="8"/>
        <v>2371.4075525398948</v>
      </c>
      <c r="AK11">
        <f t="shared" si="32"/>
        <v>6461.1549174519032</v>
      </c>
      <c r="AL11">
        <f t="shared" si="9"/>
        <v>7053.3188118133339</v>
      </c>
      <c r="AN11">
        <f t="shared" si="10"/>
        <v>25334.687419892754</v>
      </c>
      <c r="AO11">
        <f t="shared" si="11"/>
        <v>-1266.7343709946379</v>
      </c>
      <c r="AP11">
        <f t="shared" si="12"/>
        <v>-10.801988016687323</v>
      </c>
      <c r="AQ11">
        <f t="shared" si="13"/>
        <v>-25185.609086062501</v>
      </c>
      <c r="AR11">
        <f t="shared" si="14"/>
        <v>-1128.4580251810714</v>
      </c>
      <c r="AS11">
        <f t="shared" si="15"/>
        <v>1504.0289008973004</v>
      </c>
      <c r="AT11">
        <f t="shared" si="16"/>
        <v>4097.8884960597215</v>
      </c>
      <c r="AU11">
        <f t="shared" si="17"/>
        <v>4473.4593717759508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58634.316620132253</v>
      </c>
      <c r="P12">
        <f t="shared" si="30"/>
        <v>2931.7158310066129</v>
      </c>
      <c r="Q12" s="5">
        <f t="shared" si="31"/>
        <v>25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37118.161157479895</v>
      </c>
      <c r="AF12">
        <f t="shared" si="4"/>
        <v>-1855.9080578739949</v>
      </c>
      <c r="AG12">
        <f t="shared" si="5"/>
        <v>-15.826125082156784</v>
      </c>
      <c r="AH12">
        <f t="shared" si="6"/>
        <v>-41403.653662700795</v>
      </c>
      <c r="AI12">
        <f t="shared" si="7"/>
        <v>-6157.2266881770556</v>
      </c>
      <c r="AJ12">
        <f t="shared" si="8"/>
        <v>4241.0882709250582</v>
      </c>
      <c r="AK12">
        <f t="shared" si="32"/>
        <v>8462.3881963318745</v>
      </c>
      <c r="AL12">
        <f t="shared" si="9"/>
        <v>6546.249779079877</v>
      </c>
      <c r="AN12">
        <f t="shared" si="10"/>
        <v>22001.51861471948</v>
      </c>
      <c r="AO12">
        <f t="shared" si="11"/>
        <v>-1100.0759307359742</v>
      </c>
      <c r="AP12">
        <f t="shared" si="12"/>
        <v>-9.3808199203796985</v>
      </c>
      <c r="AQ12">
        <f t="shared" si="13"/>
        <v>-24541.712961277459</v>
      </c>
      <c r="AR12">
        <f t="shared" si="14"/>
        <v>-3649.6510972143365</v>
      </c>
      <c r="AS12">
        <f t="shared" si="15"/>
        <v>2513.8740613669274</v>
      </c>
      <c r="AT12">
        <f t="shared" si="16"/>
        <v>5016.0187256221025</v>
      </c>
      <c r="AU12">
        <f t="shared" si="17"/>
        <v>3880.2416897746939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58634.316620132253</v>
      </c>
      <c r="P13">
        <f t="shared" si="30"/>
        <v>2931.7158310066129</v>
      </c>
      <c r="Q13" s="5">
        <f t="shared" si="31"/>
        <v>25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34244.473120667804</v>
      </c>
      <c r="AF13">
        <f t="shared" si="4"/>
        <v>-1712.2236560333904</v>
      </c>
      <c r="AG13">
        <f t="shared" si="5"/>
        <v>-14.600866478296206</v>
      </c>
      <c r="AH13">
        <f t="shared" si="6"/>
        <v>-42679.894121560414</v>
      </c>
      <c r="AI13">
        <f t="shared" si="7"/>
        <v>-10162.245523404297</v>
      </c>
      <c r="AJ13">
        <f t="shared" si="8"/>
        <v>5287.3432086357061</v>
      </c>
      <c r="AK13">
        <f t="shared" si="32"/>
        <v>11836.305459532805</v>
      </c>
      <c r="AL13">
        <f t="shared" si="9"/>
        <v>6961.4031447642137</v>
      </c>
      <c r="AN13">
        <f t="shared" si="10"/>
        <v>18387.680988828604</v>
      </c>
      <c r="AO13">
        <f t="shared" si="11"/>
        <v>-919.38404944143031</v>
      </c>
      <c r="AP13">
        <f t="shared" si="12"/>
        <v>-7.8399826452974919</v>
      </c>
      <c r="AQ13">
        <f t="shared" si="13"/>
        <v>-22917.107673955943</v>
      </c>
      <c r="AR13">
        <f t="shared" si="14"/>
        <v>-5456.6507172140664</v>
      </c>
      <c r="AS13">
        <f t="shared" si="15"/>
        <v>2839.0560969140961</v>
      </c>
      <c r="AT13">
        <f t="shared" si="16"/>
        <v>6355.5426333852538</v>
      </c>
      <c r="AU13">
        <f t="shared" si="17"/>
        <v>3737.948013085283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58634.316620132253</v>
      </c>
      <c r="P14">
        <f t="shared" si="30"/>
        <v>2931.7158310066129</v>
      </c>
      <c r="Q14" s="5">
        <f t="shared" si="31"/>
        <v>25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31339.925399519005</v>
      </c>
      <c r="AF14">
        <f t="shared" si="4"/>
        <v>-1566.9962699759506</v>
      </c>
      <c r="AG14">
        <f t="shared" si="5"/>
        <v>-13.36245018534008</v>
      </c>
      <c r="AH14">
        <f t="shared" si="6"/>
        <v>-43696.305126926622</v>
      </c>
      <c r="AI14">
        <f t="shared" si="7"/>
        <v>-13936.738447568907</v>
      </c>
      <c r="AJ14">
        <f t="shared" si="8"/>
        <v>6879.4081202986563</v>
      </c>
      <c r="AK14">
        <f t="shared" si="32"/>
        <v>9059.5957798916879</v>
      </c>
      <c r="AL14">
        <f t="shared" si="9"/>
        <v>2002.2654526214374</v>
      </c>
      <c r="AN14">
        <f t="shared" si="10"/>
        <v>15501.602533892925</v>
      </c>
      <c r="AO14">
        <f t="shared" si="11"/>
        <v>-775.08012669464642</v>
      </c>
      <c r="AP14">
        <f t="shared" si="12"/>
        <v>-6.6094411205989942</v>
      </c>
      <c r="AQ14">
        <f t="shared" si="13"/>
        <v>-21613.413103010134</v>
      </c>
      <c r="AR14">
        <f t="shared" si="14"/>
        <v>-6893.5001369324527</v>
      </c>
      <c r="AS14">
        <f t="shared" si="15"/>
        <v>3402.7474216943069</v>
      </c>
      <c r="AT14">
        <f t="shared" si="16"/>
        <v>4481.1291382260288</v>
      </c>
      <c r="AU14">
        <f t="shared" si="17"/>
        <v>990.37642298788319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58634.316620132253</v>
      </c>
      <c r="P15">
        <f t="shared" si="30"/>
        <v>2931.7158310066129</v>
      </c>
      <c r="Q15" s="5">
        <f t="shared" si="31"/>
        <v>25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28414.312023548508</v>
      </c>
      <c r="AF15">
        <f t="shared" si="4"/>
        <v>-1420.7156011774255</v>
      </c>
      <c r="AG15">
        <f t="shared" si="5"/>
        <v>-12.115052098088398</v>
      </c>
      <c r="AH15">
        <f t="shared" si="6"/>
        <v>-44550.943415931237</v>
      </c>
      <c r="AI15">
        <f t="shared" si="7"/>
        <v>-17569.462045658242</v>
      </c>
      <c r="AJ15">
        <f t="shared" si="8"/>
        <v>7877.7461846164006</v>
      </c>
      <c r="AK15">
        <f t="shared" si="32"/>
        <v>8233.097327285026</v>
      </c>
      <c r="AL15">
        <f t="shared" si="9"/>
        <v>-1458.6185337568149</v>
      </c>
      <c r="AN15">
        <f t="shared" si="10"/>
        <v>12946.666208306684</v>
      </c>
      <c r="AO15">
        <f t="shared" si="11"/>
        <v>-647.33331041533427</v>
      </c>
      <c r="AP15">
        <f t="shared" si="12"/>
        <v>-5.5200891536703827</v>
      </c>
      <c r="AQ15">
        <f t="shared" si="13"/>
        <v>-20299.143375113414</v>
      </c>
      <c r="AR15">
        <f t="shared" si="14"/>
        <v>-8005.3305663757337</v>
      </c>
      <c r="AS15">
        <f t="shared" si="15"/>
        <v>3589.4076985381475</v>
      </c>
      <c r="AT15">
        <f t="shared" si="16"/>
        <v>3751.3195064699489</v>
      </c>
      <c r="AU15">
        <f t="shared" si="17"/>
        <v>-664.60336136763692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58634.316620132253</v>
      </c>
      <c r="P16">
        <f t="shared" si="30"/>
        <v>2931.7158310066129</v>
      </c>
      <c r="Q16" s="5">
        <f t="shared" si="31"/>
        <v>25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25502.583813247398</v>
      </c>
      <c r="AF16">
        <f t="shared" si="4"/>
        <v>-1275.1291906623701</v>
      </c>
      <c r="AG16">
        <f t="shared" si="5"/>
        <v>-10.873574249388888</v>
      </c>
      <c r="AH16">
        <f t="shared" si="6"/>
        <v>-44813.093108745059</v>
      </c>
      <c r="AI16">
        <f t="shared" si="7"/>
        <v>-20596.512060409419</v>
      </c>
      <c r="AJ16">
        <f t="shared" si="8"/>
        <v>8434.9619411863532</v>
      </c>
      <c r="AK16">
        <f t="shared" si="32"/>
        <v>7322.2998324597074</v>
      </c>
      <c r="AL16">
        <f t="shared" si="9"/>
        <v>-4839.2502867633584</v>
      </c>
      <c r="AN16">
        <f t="shared" si="10"/>
        <v>10704.02602805592</v>
      </c>
      <c r="AO16">
        <f t="shared" si="11"/>
        <v>-535.20130140279605</v>
      </c>
      <c r="AP16">
        <f t="shared" si="12"/>
        <v>-4.5638913545300293</v>
      </c>
      <c r="AQ16">
        <f t="shared" si="13"/>
        <v>-18809.094739040869</v>
      </c>
      <c r="AR16">
        <f t="shared" si="14"/>
        <v>-8644.8339037422757</v>
      </c>
      <c r="AS16">
        <f t="shared" si="15"/>
        <v>3540.3491985474584</v>
      </c>
      <c r="AT16">
        <f t="shared" si="16"/>
        <v>3073.3391002979261</v>
      </c>
      <c r="AU16">
        <f t="shared" si="17"/>
        <v>-2031.1456048968917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58634.316620132253</v>
      </c>
      <c r="P17">
        <f t="shared" si="30"/>
        <v>2931.7158310066129</v>
      </c>
      <c r="Q17" s="5">
        <f t="shared" si="31"/>
        <v>25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22642.086499834506</v>
      </c>
      <c r="AF17">
        <f t="shared" si="4"/>
        <v>-1132.1043249917254</v>
      </c>
      <c r="AG17">
        <f t="shared" si="5"/>
        <v>-9.6539397937061846</v>
      </c>
      <c r="AH17">
        <f t="shared" si="6"/>
        <v>-44435.948527552639</v>
      </c>
      <c r="AI17">
        <f t="shared" si="7"/>
        <v>-22935.620292503561</v>
      </c>
      <c r="AJ17">
        <f t="shared" si="8"/>
        <v>8603.5396113518582</v>
      </c>
      <c r="AK17">
        <f t="shared" si="32"/>
        <v>6367.9860217990872</v>
      </c>
      <c r="AL17">
        <f t="shared" si="9"/>
        <v>-7964.094659352616</v>
      </c>
      <c r="AN17">
        <f t="shared" si="10"/>
        <v>8754.3032219193865</v>
      </c>
      <c r="AO17">
        <f t="shared" si="11"/>
        <v>-437.71516109596939</v>
      </c>
      <c r="AP17">
        <f t="shared" si="12"/>
        <v>-3.7325851679294466</v>
      </c>
      <c r="AQ17">
        <f t="shared" si="13"/>
        <v>-17180.650174030623</v>
      </c>
      <c r="AR17">
        <f t="shared" si="14"/>
        <v>-8867.7946983751335</v>
      </c>
      <c r="AS17">
        <f t="shared" si="15"/>
        <v>3326.4599770926211</v>
      </c>
      <c r="AT17">
        <f t="shared" si="16"/>
        <v>2462.1088055723499</v>
      </c>
      <c r="AU17">
        <f t="shared" si="17"/>
        <v>-3079.2259157101612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58634.316620132253</v>
      </c>
      <c r="P18">
        <f t="shared" si="30"/>
        <v>2931.7158310066129</v>
      </c>
      <c r="Q18" s="5">
        <f t="shared" si="31"/>
        <v>25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19855.275851348375</v>
      </c>
      <c r="AF18">
        <f t="shared" si="4"/>
        <v>-992.76379256741893</v>
      </c>
      <c r="AG18">
        <f t="shared" si="5"/>
        <v>-8.4657232299570335</v>
      </c>
      <c r="AH18">
        <f t="shared" si="6"/>
        <v>-43667.086632483559</v>
      </c>
      <c r="AI18">
        <f t="shared" si="7"/>
        <v>-24813.040296932559</v>
      </c>
      <c r="AJ18">
        <f t="shared" si="8"/>
        <v>8537.7447594989717</v>
      </c>
      <c r="AK18">
        <f t="shared" si="32"/>
        <v>5405.2371194242969</v>
      </c>
      <c r="AL18">
        <f t="shared" si="9"/>
        <v>-10870.05841800929</v>
      </c>
      <c r="AN18">
        <f t="shared" si="10"/>
        <v>7071.6902890300271</v>
      </c>
      <c r="AO18">
        <f t="shared" si="11"/>
        <v>-353.58451445150143</v>
      </c>
      <c r="AP18">
        <f t="shared" si="12"/>
        <v>-3.0151670116855862</v>
      </c>
      <c r="AQ18">
        <f t="shared" si="13"/>
        <v>-15552.547081243207</v>
      </c>
      <c r="AR18">
        <f t="shared" si="14"/>
        <v>-8837.4564736763659</v>
      </c>
      <c r="AS18">
        <f t="shared" si="15"/>
        <v>3040.8183274807393</v>
      </c>
      <c r="AT18">
        <f t="shared" si="16"/>
        <v>1925.1388463959129</v>
      </c>
      <c r="AU18">
        <f t="shared" si="17"/>
        <v>-3871.4992997997133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58634.316620132253</v>
      </c>
      <c r="P19">
        <f t="shared" si="30"/>
        <v>2931.7158310066129</v>
      </c>
      <c r="Q19" s="5">
        <f t="shared" si="31"/>
        <v>25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17167.070053834319</v>
      </c>
      <c r="AF19">
        <f t="shared" si="4"/>
        <v>-858.35350269171602</v>
      </c>
      <c r="AG19">
        <f t="shared" si="5"/>
        <v>-7.3195489618531511</v>
      </c>
      <c r="AH19">
        <f t="shared" si="6"/>
        <v>-42460.681432172496</v>
      </c>
      <c r="AI19">
        <f t="shared" si="7"/>
        <v>-26159.284429991749</v>
      </c>
      <c r="AJ19">
        <f t="shared" si="8"/>
        <v>8264.283488516252</v>
      </c>
      <c r="AK19">
        <f t="shared" si="32"/>
        <v>4456.1340187653568</v>
      </c>
      <c r="AL19">
        <f t="shared" si="9"/>
        <v>-13438.86692271014</v>
      </c>
      <c r="AN19">
        <f t="shared" si="10"/>
        <v>5632.2983693343149</v>
      </c>
      <c r="AO19">
        <f t="shared" si="11"/>
        <v>-281.61491846671578</v>
      </c>
      <c r="AP19">
        <f t="shared" si="12"/>
        <v>-2.4014513573270033</v>
      </c>
      <c r="AQ19">
        <f t="shared" si="13"/>
        <v>-13930.812074587753</v>
      </c>
      <c r="AR19">
        <f t="shared" si="14"/>
        <v>-8582.5300750774823</v>
      </c>
      <c r="AS19">
        <f t="shared" si="15"/>
        <v>2711.4067962744866</v>
      </c>
      <c r="AT19">
        <f t="shared" si="16"/>
        <v>1462.0011620341415</v>
      </c>
      <c r="AU19">
        <f t="shared" si="17"/>
        <v>-4409.1221167688545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58634.316620132253</v>
      </c>
      <c r="P20">
        <f t="shared" si="30"/>
        <v>2931.7158310066129</v>
      </c>
      <c r="Q20" s="5">
        <f t="shared" si="31"/>
        <v>25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14600.987923397326</v>
      </c>
      <c r="AF20">
        <f t="shared" si="4"/>
        <v>-730.04939616986644</v>
      </c>
      <c r="AG20">
        <f t="shared" si="5"/>
        <v>-6.2254447416822272</v>
      </c>
      <c r="AH20">
        <f t="shared" si="6"/>
        <v>-40836.349222095669</v>
      </c>
      <c r="AI20">
        <f t="shared" si="7"/>
        <v>-26971.636139609891</v>
      </c>
      <c r="AJ20">
        <f t="shared" si="8"/>
        <v>7828.6540322896399</v>
      </c>
      <c r="AK20">
        <f t="shared" si="32"/>
        <v>3540.358615146602</v>
      </c>
      <c r="AL20">
        <f t="shared" si="9"/>
        <v>-15602.623492173649</v>
      </c>
      <c r="AN20">
        <f t="shared" si="10"/>
        <v>4412.7963244943485</v>
      </c>
      <c r="AO20">
        <f t="shared" si="11"/>
        <v>-220.63981622471744</v>
      </c>
      <c r="AP20">
        <f t="shared" si="12"/>
        <v>-1.8814904730121824</v>
      </c>
      <c r="AQ20">
        <f t="shared" si="13"/>
        <v>-12341.801301284981</v>
      </c>
      <c r="AR20">
        <f t="shared" si="14"/>
        <v>-8151.5262834883615</v>
      </c>
      <c r="AS20">
        <f t="shared" si="15"/>
        <v>2366.0218007623303</v>
      </c>
      <c r="AT20">
        <f t="shared" si="16"/>
        <v>1069.9879738463428</v>
      </c>
      <c r="AU20">
        <f t="shared" si="17"/>
        <v>-4715.5165088796884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58634.316620132253</v>
      </c>
      <c r="P21">
        <f t="shared" si="30"/>
        <v>2931.7158310066129</v>
      </c>
      <c r="Q21" s="5">
        <f t="shared" si="31"/>
        <v>25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12181.122391888919</v>
      </c>
      <c r="AF21">
        <f t="shared" si="4"/>
        <v>-609.05611959444593</v>
      </c>
      <c r="AG21">
        <f t="shared" si="5"/>
        <v>-5.1936831083090071</v>
      </c>
      <c r="AH21">
        <f t="shared" si="6"/>
        <v>-38780.287438255938</v>
      </c>
      <c r="AI21">
        <f t="shared" si="7"/>
        <v>-27213.414849069777</v>
      </c>
      <c r="AJ21">
        <f t="shared" si="8"/>
        <v>7260.5826235770382</v>
      </c>
      <c r="AK21">
        <f t="shared" si="32"/>
        <v>2673.7461907489619</v>
      </c>
      <c r="AL21">
        <f t="shared" si="9"/>
        <v>-17279.086034743777</v>
      </c>
      <c r="AN21">
        <f t="shared" si="10"/>
        <v>3391.260214677015</v>
      </c>
      <c r="AO21">
        <f t="shared" si="11"/>
        <v>-169.56301073385075</v>
      </c>
      <c r="AP21">
        <f t="shared" si="12"/>
        <v>-1.4459366162002034</v>
      </c>
      <c r="AQ21">
        <f t="shared" si="13"/>
        <v>-10796.545808510047</v>
      </c>
      <c r="AR21">
        <f t="shared" si="14"/>
        <v>-7576.2945411830833</v>
      </c>
      <c r="AS21">
        <f t="shared" si="15"/>
        <v>2021.367505765113</v>
      </c>
      <c r="AT21">
        <f t="shared" si="16"/>
        <v>744.37878457480178</v>
      </c>
      <c r="AU21">
        <f t="shared" si="17"/>
        <v>-4810.5482508431687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58634.316620132253</v>
      </c>
      <c r="P22">
        <f t="shared" si="30"/>
        <v>2931.7158310066129</v>
      </c>
      <c r="Q22" s="5">
        <f t="shared" si="31"/>
        <v>25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9934.0342008899934</v>
      </c>
      <c r="AF22">
        <f t="shared" si="4"/>
        <v>-496.70171004449969</v>
      </c>
      <c r="AG22">
        <f t="shared" si="5"/>
        <v>-4.235588804269919</v>
      </c>
      <c r="AH22">
        <f t="shared" si="6"/>
        <v>-36246.298918239896</v>
      </c>
      <c r="AI22">
        <f t="shared" si="7"/>
        <v>-26813.202016198673</v>
      </c>
      <c r="AJ22">
        <f t="shared" si="8"/>
        <v>6578.2386867059822</v>
      </c>
      <c r="AK22">
        <f t="shared" si="32"/>
        <v>1869.7889659708853</v>
      </c>
      <c r="AL22">
        <f t="shared" si="9"/>
        <v>-18365.174363521804</v>
      </c>
      <c r="AN22">
        <f t="shared" si="10"/>
        <v>2547.6609238417623</v>
      </c>
      <c r="AO22">
        <f t="shared" si="11"/>
        <v>-127.38304619208812</v>
      </c>
      <c r="AP22">
        <f t="shared" si="12"/>
        <v>-1.0862499431634101</v>
      </c>
      <c r="AQ22">
        <f t="shared" si="13"/>
        <v>-9295.6474198180895</v>
      </c>
      <c r="AR22">
        <f t="shared" si="14"/>
        <v>-6876.4557921115793</v>
      </c>
      <c r="AS22">
        <f t="shared" si="15"/>
        <v>1687.0408648606756</v>
      </c>
      <c r="AT22">
        <f t="shared" si="16"/>
        <v>479.52203385888765</v>
      </c>
      <c r="AU22">
        <f t="shared" si="17"/>
        <v>-4709.8928933920151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58634.316620132253</v>
      </c>
      <c r="P23">
        <f t="shared" si="30"/>
        <v>2931.7158310066129</v>
      </c>
      <c r="Q23" s="5">
        <f t="shared" si="31"/>
        <v>25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7879.6957962143433</v>
      </c>
      <c r="AF23">
        <f t="shared" si="4"/>
        <v>-393.98478981071725</v>
      </c>
      <c r="AG23">
        <f t="shared" si="5"/>
        <v>-3.3596775107245085</v>
      </c>
      <c r="AH23">
        <f t="shared" si="6"/>
        <v>-33342.216220108457</v>
      </c>
      <c r="AI23">
        <f t="shared" si="7"/>
        <v>-25859.864891215555</v>
      </c>
      <c r="AJ23">
        <f t="shared" si="8"/>
        <v>0</v>
      </c>
      <c r="AK23">
        <f t="shared" si="32"/>
        <v>1139.8888311257642</v>
      </c>
      <c r="AL23">
        <f t="shared" si="9"/>
        <v>-24719.97606008979</v>
      </c>
      <c r="AN23">
        <f t="shared" si="10"/>
        <v>1861.5195151976689</v>
      </c>
      <c r="AO23">
        <f t="shared" si="11"/>
        <v>-93.075975759883463</v>
      </c>
      <c r="AP23">
        <f t="shared" si="12"/>
        <v>-0.79369881943780995</v>
      </c>
      <c r="AQ23">
        <f t="shared" si="13"/>
        <v>-7876.8505509427405</v>
      </c>
      <c r="AR23">
        <f t="shared" si="14"/>
        <v>-6109.2007103243923</v>
      </c>
      <c r="AS23">
        <f t="shared" si="15"/>
        <v>0</v>
      </c>
      <c r="AT23">
        <f t="shared" si="16"/>
        <v>269.29025677817543</v>
      </c>
      <c r="AU23">
        <f t="shared" si="17"/>
        <v>-5839.9104535462175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428941.64660231647</v>
      </c>
      <c r="AO25" s="6">
        <f t="shared" si="33"/>
        <v>-65422.819795215037</v>
      </c>
      <c r="AP25" s="6">
        <f t="shared" si="33"/>
        <v>-357.88848209029794</v>
      </c>
      <c r="AQ25" s="6">
        <f t="shared" si="33"/>
        <v>-385481.75312482397</v>
      </c>
      <c r="AR25" s="6">
        <f t="shared" si="33"/>
        <v>-22320.814799812775</v>
      </c>
      <c r="AS25" s="6">
        <f t="shared" si="33"/>
        <v>-44200.135326034244</v>
      </c>
      <c r="AT25" s="6">
        <f t="shared" si="33"/>
        <v>66520.950125847012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3415.4548818320518</v>
      </c>
      <c r="K3">
        <v>1</v>
      </c>
      <c r="L3" s="2">
        <v>0</v>
      </c>
      <c r="O3">
        <f>$C$3</f>
        <v>3415.4548818320518</v>
      </c>
      <c r="P3">
        <f>O3*B5</f>
        <v>2732.3639054656414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3415.4548818320518</v>
      </c>
      <c r="AF3">
        <f t="shared" ref="AF3:AF23" si="4">-$Z3*P3</f>
        <v>-2732.3639054656414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483.09097636641036</v>
      </c>
      <c r="AJ3">
        <f t="shared" ref="AJ3:AJ23" si="8">AB3-AC3</f>
        <v>0</v>
      </c>
      <c r="AL3">
        <f t="shared" ref="AL3:AL23" si="9">SUM(AI3:AK3)</f>
        <v>483.09097636641036</v>
      </c>
      <c r="AN3">
        <f t="shared" ref="AN3:AN23" si="10">AE3*$K3</f>
        <v>3415.4548818320518</v>
      </c>
      <c r="AO3">
        <f t="shared" ref="AO3:AO23" si="11">AF3*$K3</f>
        <v>-2732.3639054656414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483.09097636641036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483.09097636641036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3415.4548818320518</v>
      </c>
      <c r="P5">
        <f t="shared" ref="P5:P23" si="30">O5*$C$5</f>
        <v>170.77274409160259</v>
      </c>
      <c r="Q5" s="5">
        <f t="shared" ref="Q5:Q23" si="31">$C$8</f>
        <v>25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3339.1882225290315</v>
      </c>
      <c r="AF5">
        <f t="shared" si="4"/>
        <v>-166.95941112645158</v>
      </c>
      <c r="AG5">
        <f t="shared" si="5"/>
        <v>-24.441753280736425</v>
      </c>
      <c r="AH5">
        <f t="shared" si="6"/>
        <v>-2440.2329810859837</v>
      </c>
      <c r="AI5">
        <f t="shared" si="7"/>
        <v>707.55407703585979</v>
      </c>
      <c r="AJ5">
        <f t="shared" si="8"/>
        <v>-400.69903733296815</v>
      </c>
      <c r="AK5">
        <f>G5*SUM(AB5, AE5:AF5)</f>
        <v>14.84200390941967</v>
      </c>
      <c r="AL5">
        <f t="shared" si="9"/>
        <v>321.69704361231129</v>
      </c>
      <c r="AN5">
        <f t="shared" si="10"/>
        <v>3019.2458091668168</v>
      </c>
      <c r="AO5">
        <f t="shared" si="11"/>
        <v>-150.96229045834085</v>
      </c>
      <c r="AP5">
        <f t="shared" si="12"/>
        <v>-22.099880642745394</v>
      </c>
      <c r="AQ5">
        <f t="shared" si="13"/>
        <v>-2206.42345101301</v>
      </c>
      <c r="AR5">
        <f t="shared" si="14"/>
        <v>639.76018705272054</v>
      </c>
      <c r="AS5">
        <f t="shared" si="15"/>
        <v>-362.30628781041219</v>
      </c>
      <c r="AT5">
        <f t="shared" si="16"/>
        <v>13.41992577741348</v>
      </c>
      <c r="AU5">
        <f t="shared" si="17"/>
        <v>290.87382501972183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3415.4548818320518</v>
      </c>
      <c r="P6">
        <f t="shared" si="30"/>
        <v>170.77274409160259</v>
      </c>
      <c r="Q6" s="5">
        <f t="shared" si="31"/>
        <v>25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3301.6258478164609</v>
      </c>
      <c r="AF6">
        <f t="shared" si="4"/>
        <v>-165.08129239082305</v>
      </c>
      <c r="AG6">
        <f t="shared" si="5"/>
        <v>-24.166809122402071</v>
      </c>
      <c r="AH6">
        <f t="shared" si="6"/>
        <v>-2442.1300421591109</v>
      </c>
      <c r="AI6">
        <f t="shared" si="7"/>
        <v>670.24770414412524</v>
      </c>
      <c r="AJ6">
        <f t="shared" si="8"/>
        <v>-357.02780861830252</v>
      </c>
      <c r="AK6">
        <f>G6*SUM(AB6, AE6:AF6)</f>
        <v>28.293611717598434</v>
      </c>
      <c r="AL6">
        <f t="shared" si="9"/>
        <v>341.51350724342115</v>
      </c>
      <c r="AN6">
        <f t="shared" si="10"/>
        <v>2830.4564823597298</v>
      </c>
      <c r="AO6">
        <f t="shared" si="11"/>
        <v>-141.52282411798649</v>
      </c>
      <c r="AP6">
        <f t="shared" si="12"/>
        <v>-20.718005216639483</v>
      </c>
      <c r="AQ6">
        <f t="shared" si="13"/>
        <v>-2093.6178498742347</v>
      </c>
      <c r="AR6">
        <f t="shared" si="14"/>
        <v>574.59780315086959</v>
      </c>
      <c r="AS6">
        <f t="shared" si="15"/>
        <v>-306.07698202832233</v>
      </c>
      <c r="AT6">
        <f t="shared" si="16"/>
        <v>24.255878887188068</v>
      </c>
      <c r="AU6">
        <f t="shared" si="17"/>
        <v>292.77670000973529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3415.4548818320518</v>
      </c>
      <c r="P7">
        <f t="shared" si="30"/>
        <v>170.77274409160259</v>
      </c>
      <c r="Q7" s="5">
        <f t="shared" si="31"/>
        <v>25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3264.4332208334818</v>
      </c>
      <c r="AF7">
        <f t="shared" si="4"/>
        <v>-163.22166104167408</v>
      </c>
      <c r="AG7">
        <f t="shared" si="5"/>
        <v>-23.894571395146333</v>
      </c>
      <c r="AH7">
        <f t="shared" si="6"/>
        <v>-2445.5708825374913</v>
      </c>
      <c r="AI7">
        <f t="shared" si="7"/>
        <v>631.74610585917026</v>
      </c>
      <c r="AJ7">
        <f t="shared" si="8"/>
        <v>-322.68312636391056</v>
      </c>
      <c r="AK7">
        <f>G7*SUM(AB7, AE7:AF7)</f>
        <v>59.432605560433366</v>
      </c>
      <c r="AL7">
        <f t="shared" si="9"/>
        <v>368.49558505569308</v>
      </c>
      <c r="AN7">
        <f t="shared" si="10"/>
        <v>2635.9343990034536</v>
      </c>
      <c r="AO7">
        <f t="shared" si="11"/>
        <v>-131.79671995017267</v>
      </c>
      <c r="AP7">
        <f t="shared" si="12"/>
        <v>-19.294167908825784</v>
      </c>
      <c r="AQ7">
        <f t="shared" si="13"/>
        <v>-1974.7269980409981</v>
      </c>
      <c r="AR7">
        <f t="shared" si="14"/>
        <v>510.11651310345729</v>
      </c>
      <c r="AS7">
        <f t="shared" si="15"/>
        <v>-260.55719177598627</v>
      </c>
      <c r="AT7">
        <f t="shared" si="16"/>
        <v>47.990091639599036</v>
      </c>
      <c r="AU7">
        <f t="shared" si="17"/>
        <v>297.54941296707005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3415.4548818320518</v>
      </c>
      <c r="P8">
        <f t="shared" si="30"/>
        <v>170.77274409160259</v>
      </c>
      <c r="Q8" s="5">
        <f t="shared" si="31"/>
        <v>25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3227.5943204467012</v>
      </c>
      <c r="AF8">
        <f t="shared" si="4"/>
        <v>-161.37971602233506</v>
      </c>
      <c r="AG8">
        <f t="shared" si="5"/>
        <v>-23.624922829572103</v>
      </c>
      <c r="AH8">
        <f t="shared" si="6"/>
        <v>-2456.2281298212306</v>
      </c>
      <c r="AI8">
        <f t="shared" si="7"/>
        <v>586.36155177356386</v>
      </c>
      <c r="AJ8">
        <f t="shared" si="8"/>
        <v>-286.11297715446563</v>
      </c>
      <c r="AK8">
        <f t="shared" ref="AK8:AK23" si="32">G8*SUM(AB8:AB8, AE8:AF8)</f>
        <v>99.238969127245539</v>
      </c>
      <c r="AL8">
        <f t="shared" si="9"/>
        <v>399.48754374634376</v>
      </c>
      <c r="AN8">
        <f t="shared" si="10"/>
        <v>2435.4621659901945</v>
      </c>
      <c r="AO8">
        <f t="shared" si="11"/>
        <v>-121.77310829950973</v>
      </c>
      <c r="AP8">
        <f t="shared" si="12"/>
        <v>-17.826777473662684</v>
      </c>
      <c r="AQ8">
        <f t="shared" si="13"/>
        <v>-1853.408479288853</v>
      </c>
      <c r="AR8">
        <f t="shared" si="14"/>
        <v>442.45380092816958</v>
      </c>
      <c r="AS8">
        <f t="shared" si="15"/>
        <v>-215.89371583789315</v>
      </c>
      <c r="AT8">
        <f t="shared" si="16"/>
        <v>74.883250714056601</v>
      </c>
      <c r="AU8">
        <f t="shared" si="17"/>
        <v>301.443335804333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3415.4548818320518</v>
      </c>
      <c r="P9">
        <f t="shared" si="30"/>
        <v>170.77274409160259</v>
      </c>
      <c r="Q9" s="5">
        <f t="shared" si="31"/>
        <v>25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3191.0711568276097</v>
      </c>
      <c r="AF9">
        <f t="shared" si="4"/>
        <v>-159.5535578413805</v>
      </c>
      <c r="AG9">
        <f t="shared" si="5"/>
        <v>-23.357585352700642</v>
      </c>
      <c r="AH9">
        <f t="shared" si="6"/>
        <v>-2487.0598860591522</v>
      </c>
      <c r="AI9">
        <f t="shared" si="7"/>
        <v>521.10012757437653</v>
      </c>
      <c r="AJ9">
        <f t="shared" si="8"/>
        <v>-228.4583600275746</v>
      </c>
      <c r="AK9">
        <f t="shared" si="32"/>
        <v>108.06162299971743</v>
      </c>
      <c r="AL9">
        <f t="shared" si="9"/>
        <v>400.70339054651936</v>
      </c>
      <c r="AN9">
        <f t="shared" si="10"/>
        <v>2243.2482744055405</v>
      </c>
      <c r="AO9">
        <f t="shared" si="11"/>
        <v>-112.16241372027703</v>
      </c>
      <c r="AP9">
        <f t="shared" si="12"/>
        <v>-16.419835366133285</v>
      </c>
      <c r="AQ9">
        <f t="shared" si="13"/>
        <v>-1748.3448420786283</v>
      </c>
      <c r="AR9">
        <f t="shared" si="14"/>
        <v>366.32118324050185</v>
      </c>
      <c r="AS9">
        <f t="shared" si="15"/>
        <v>-160.600875605314</v>
      </c>
      <c r="AT9">
        <f t="shared" si="16"/>
        <v>75.964789692928107</v>
      </c>
      <c r="AU9">
        <f t="shared" si="17"/>
        <v>281.685097328116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3415.4548818320518</v>
      </c>
      <c r="P10">
        <f t="shared" si="30"/>
        <v>170.77274409160259</v>
      </c>
      <c r="Q10" s="5">
        <f t="shared" si="31"/>
        <v>25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3154.8432961484</v>
      </c>
      <c r="AF10">
        <f t="shared" si="4"/>
        <v>-157.74216480742001</v>
      </c>
      <c r="AG10">
        <f t="shared" si="5"/>
        <v>-23.092409395671336</v>
      </c>
      <c r="AH10">
        <f t="shared" si="6"/>
        <v>-2528.0082801842445</v>
      </c>
      <c r="AI10">
        <f t="shared" si="7"/>
        <v>446.00044176106394</v>
      </c>
      <c r="AJ10">
        <f t="shared" si="8"/>
        <v>-135.18564121245618</v>
      </c>
      <c r="AK10">
        <f t="shared" si="32"/>
        <v>21.671374706696238</v>
      </c>
      <c r="AL10">
        <f t="shared" si="9"/>
        <v>332.48617525530398</v>
      </c>
      <c r="AN10">
        <f t="shared" si="10"/>
        <v>2103.5577510794024</v>
      </c>
      <c r="AO10">
        <f t="shared" si="11"/>
        <v>-105.17788755397014</v>
      </c>
      <c r="AP10">
        <f t="shared" si="12"/>
        <v>-15.39734694102483</v>
      </c>
      <c r="AQ10">
        <f t="shared" si="13"/>
        <v>-1685.60239396573</v>
      </c>
      <c r="AR10">
        <f t="shared" si="14"/>
        <v>297.38012261867743</v>
      </c>
      <c r="AS10">
        <f t="shared" si="15"/>
        <v>-90.137853678588812</v>
      </c>
      <c r="AT10">
        <f t="shared" si="16"/>
        <v>14.449842341289026</v>
      </c>
      <c r="AU10">
        <f t="shared" si="17"/>
        <v>221.69211128137763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3415.4548818320518</v>
      </c>
      <c r="P11">
        <f t="shared" si="30"/>
        <v>170.77274409160259</v>
      </c>
      <c r="Q11" s="5">
        <f t="shared" si="31"/>
        <v>25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3118.9132275266275</v>
      </c>
      <c r="AF11">
        <f t="shared" si="4"/>
        <v>-155.94566137633137</v>
      </c>
      <c r="AG11">
        <f t="shared" si="5"/>
        <v>-22.829413178001349</v>
      </c>
      <c r="AH11">
        <f t="shared" si="6"/>
        <v>-2565.7698970617671</v>
      </c>
      <c r="AI11">
        <f t="shared" si="7"/>
        <v>374.36825591052775</v>
      </c>
      <c r="AJ11">
        <f t="shared" si="8"/>
        <v>-80.104521774390378</v>
      </c>
      <c r="AK11">
        <f t="shared" si="32"/>
        <v>8.2254506543590189</v>
      </c>
      <c r="AL11">
        <f t="shared" si="9"/>
        <v>302.48918479049638</v>
      </c>
      <c r="AN11">
        <f t="shared" si="10"/>
        <v>1978.1229205273894</v>
      </c>
      <c r="AO11">
        <f t="shared" si="11"/>
        <v>-98.90614602636947</v>
      </c>
      <c r="AP11">
        <f t="shared" si="12"/>
        <v>-14.479205471646599</v>
      </c>
      <c r="AQ11">
        <f t="shared" si="13"/>
        <v>-1627.3002395138776</v>
      </c>
      <c r="AR11">
        <f t="shared" si="14"/>
        <v>237.43732951549578</v>
      </c>
      <c r="AS11">
        <f t="shared" si="15"/>
        <v>-50.805065418721767</v>
      </c>
      <c r="AT11">
        <f t="shared" si="16"/>
        <v>5.2168660312354511</v>
      </c>
      <c r="AU11">
        <f t="shared" si="17"/>
        <v>191.84913012800945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3415.4548818320518</v>
      </c>
      <c r="P12">
        <f t="shared" si="30"/>
        <v>170.77274409160259</v>
      </c>
      <c r="Q12" s="5">
        <f t="shared" si="31"/>
        <v>25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3083.248984985109</v>
      </c>
      <c r="AF12">
        <f t="shared" si="4"/>
        <v>-154.16244924925545</v>
      </c>
      <c r="AG12">
        <f t="shared" si="5"/>
        <v>-22.568362719311143</v>
      </c>
      <c r="AH12">
        <f t="shared" si="6"/>
        <v>-2620.5061528153342</v>
      </c>
      <c r="AI12">
        <f t="shared" si="7"/>
        <v>286.01202020120809</v>
      </c>
      <c r="AJ12">
        <f t="shared" si="8"/>
        <v>-52.306612901285916</v>
      </c>
      <c r="AK12">
        <f t="shared" si="32"/>
        <v>108.92973315702102</v>
      </c>
      <c r="AL12">
        <f t="shared" si="9"/>
        <v>342.63514045694319</v>
      </c>
      <c r="AN12">
        <f t="shared" si="10"/>
        <v>1827.573290852388</v>
      </c>
      <c r="AO12">
        <f t="shared" si="11"/>
        <v>-91.378664542619404</v>
      </c>
      <c r="AP12">
        <f t="shared" si="12"/>
        <v>-13.377231979946963</v>
      </c>
      <c r="AQ12">
        <f t="shared" si="13"/>
        <v>-1553.2858607015098</v>
      </c>
      <c r="AR12">
        <f t="shared" si="14"/>
        <v>169.53153362831191</v>
      </c>
      <c r="AS12">
        <f t="shared" si="15"/>
        <v>-31.00436232651732</v>
      </c>
      <c r="AT12">
        <f t="shared" si="16"/>
        <v>64.567302824689278</v>
      </c>
      <c r="AU12">
        <f t="shared" si="17"/>
        <v>203.09447412648387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3415.4548818320518</v>
      </c>
      <c r="P13">
        <f t="shared" si="30"/>
        <v>170.77274409160259</v>
      </c>
      <c r="Q13" s="5">
        <f t="shared" si="31"/>
        <v>25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3047.8446597068205</v>
      </c>
      <c r="AF13">
        <f t="shared" si="4"/>
        <v>-152.39223298534102</v>
      </c>
      <c r="AG13">
        <f t="shared" si="5"/>
        <v>-22.309214769014567</v>
      </c>
      <c r="AH13">
        <f t="shared" si="6"/>
        <v>-2677.1458482775301</v>
      </c>
      <c r="AI13">
        <f t="shared" si="7"/>
        <v>195.9973636749346</v>
      </c>
      <c r="AJ13">
        <f t="shared" si="8"/>
        <v>-45.892984628082559</v>
      </c>
      <c r="AK13">
        <f t="shared" si="32"/>
        <v>364.4061857954872</v>
      </c>
      <c r="AL13">
        <f t="shared" si="9"/>
        <v>514.51056484233925</v>
      </c>
      <c r="AN13">
        <f t="shared" si="10"/>
        <v>1636.5500823655539</v>
      </c>
      <c r="AO13">
        <f t="shared" si="11"/>
        <v>-81.827504118277702</v>
      </c>
      <c r="AP13">
        <f t="shared" si="12"/>
        <v>-11.979005278849618</v>
      </c>
      <c r="AQ13">
        <f t="shared" si="13"/>
        <v>-1437.5021523979633</v>
      </c>
      <c r="AR13">
        <f t="shared" si="14"/>
        <v>105.24142057046316</v>
      </c>
      <c r="AS13">
        <f t="shared" si="15"/>
        <v>-24.642387050104535</v>
      </c>
      <c r="AT13">
        <f t="shared" si="16"/>
        <v>195.66908420965527</v>
      </c>
      <c r="AU13">
        <f t="shared" si="17"/>
        <v>276.2681177300139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3415.4548818320518</v>
      </c>
      <c r="P14">
        <f t="shared" si="30"/>
        <v>170.77274409160259</v>
      </c>
      <c r="Q14" s="5">
        <f t="shared" si="31"/>
        <v>25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3012.6763116611814</v>
      </c>
      <c r="AF14">
        <f t="shared" si="4"/>
        <v>-150.63381558305906</v>
      </c>
      <c r="AG14">
        <f t="shared" si="5"/>
        <v>-22.05179409400645</v>
      </c>
      <c r="AH14">
        <f t="shared" si="6"/>
        <v>-2746.2821854375079</v>
      </c>
      <c r="AI14">
        <f t="shared" si="7"/>
        <v>93.70851654660828</v>
      </c>
      <c r="AJ14">
        <f t="shared" si="8"/>
        <v>30.041464438564617</v>
      </c>
      <c r="AK14">
        <f t="shared" si="32"/>
        <v>365.27999957441807</v>
      </c>
      <c r="AL14">
        <f t="shared" si="9"/>
        <v>489.02998055959097</v>
      </c>
      <c r="AN14">
        <f t="shared" si="10"/>
        <v>1490.1538580995766</v>
      </c>
      <c r="AO14">
        <f t="shared" si="11"/>
        <v>-74.507692904978825</v>
      </c>
      <c r="AP14">
        <f t="shared" si="12"/>
        <v>-10.907433340916052</v>
      </c>
      <c r="AQ14">
        <f t="shared" si="13"/>
        <v>-1358.3878819704034</v>
      </c>
      <c r="AR14">
        <f t="shared" si="14"/>
        <v>46.350849883278428</v>
      </c>
      <c r="AS14">
        <f t="shared" si="15"/>
        <v>14.859347472149846</v>
      </c>
      <c r="AT14">
        <f t="shared" si="16"/>
        <v>180.67769130905816</v>
      </c>
      <c r="AU14">
        <f t="shared" si="17"/>
        <v>241.88788866448644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3415.4548818320518</v>
      </c>
      <c r="P15">
        <f t="shared" si="30"/>
        <v>170.77274409160259</v>
      </c>
      <c r="Q15" s="5">
        <f t="shared" si="31"/>
        <v>25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2977.681940313732</v>
      </c>
      <c r="AF15">
        <f t="shared" si="4"/>
        <v>-148.88409701568659</v>
      </c>
      <c r="AG15">
        <f t="shared" si="5"/>
        <v>-21.79564687088255</v>
      </c>
      <c r="AH15">
        <f t="shared" si="6"/>
        <v>-2850.3425747066453</v>
      </c>
      <c r="AI15">
        <f t="shared" si="7"/>
        <v>-43.340378279482593</v>
      </c>
      <c r="AJ15">
        <f t="shared" si="8"/>
        <v>89.206693481188267</v>
      </c>
      <c r="AK15">
        <f t="shared" si="32"/>
        <v>360.84997136911312</v>
      </c>
      <c r="AL15">
        <f t="shared" si="9"/>
        <v>406.7162865708188</v>
      </c>
      <c r="AN15">
        <f t="shared" si="10"/>
        <v>1356.7477587982946</v>
      </c>
      <c r="AO15">
        <f t="shared" si="11"/>
        <v>-67.837387939914734</v>
      </c>
      <c r="AP15">
        <f t="shared" si="12"/>
        <v>-9.930944820961404</v>
      </c>
      <c r="AQ15">
        <f t="shared" si="13"/>
        <v>-1298.7269888311678</v>
      </c>
      <c r="AR15">
        <f t="shared" si="14"/>
        <v>-19.747562793749172</v>
      </c>
      <c r="AS15">
        <f t="shared" si="15"/>
        <v>40.646040737868958</v>
      </c>
      <c r="AT15">
        <f t="shared" si="16"/>
        <v>164.41728825674716</v>
      </c>
      <c r="AU15">
        <f t="shared" si="17"/>
        <v>185.31576620086693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3415.4548818320518</v>
      </c>
      <c r="P16">
        <f t="shared" si="30"/>
        <v>170.77274409160259</v>
      </c>
      <c r="Q16" s="5">
        <f t="shared" si="31"/>
        <v>25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2942.8292153910388</v>
      </c>
      <c r="AF16">
        <f t="shared" si="4"/>
        <v>-147.14146076955194</v>
      </c>
      <c r="AG16">
        <f t="shared" si="5"/>
        <v>-21.540536452735275</v>
      </c>
      <c r="AH16">
        <f t="shared" si="6"/>
        <v>-2972.3159550759956</v>
      </c>
      <c r="AI16">
        <f t="shared" si="7"/>
        <v>-198.16873690724378</v>
      </c>
      <c r="AJ16">
        <f t="shared" si="8"/>
        <v>146.3120273723016</v>
      </c>
      <c r="AK16">
        <f t="shared" si="32"/>
        <v>352.28779661807079</v>
      </c>
      <c r="AL16">
        <f t="shared" si="9"/>
        <v>300.4310870831286</v>
      </c>
      <c r="AN16">
        <f t="shared" si="10"/>
        <v>1235.1736886090036</v>
      </c>
      <c r="AO16">
        <f t="shared" si="11"/>
        <v>-61.758684430450188</v>
      </c>
      <c r="AP16">
        <f t="shared" si="12"/>
        <v>-9.0410628404089461</v>
      </c>
      <c r="AQ16">
        <f t="shared" si="13"/>
        <v>-1247.549957279723</v>
      </c>
      <c r="AR16">
        <f t="shared" si="14"/>
        <v>-83.176015941578342</v>
      </c>
      <c r="AS16">
        <f t="shared" si="15"/>
        <v>61.410551992665795</v>
      </c>
      <c r="AT16">
        <f t="shared" si="16"/>
        <v>147.86336051202369</v>
      </c>
      <c r="AU16">
        <f t="shared" si="17"/>
        <v>126.09789656311115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3415.4548818320518</v>
      </c>
      <c r="P17">
        <f t="shared" si="30"/>
        <v>170.77274409160259</v>
      </c>
      <c r="Q17" s="5">
        <f t="shared" si="31"/>
        <v>25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2908.1168114690936</v>
      </c>
      <c r="AF17">
        <f t="shared" si="4"/>
        <v>-145.4058405734547</v>
      </c>
      <c r="AG17">
        <f t="shared" si="5"/>
        <v>-21.286453137899294</v>
      </c>
      <c r="AH17">
        <f t="shared" si="6"/>
        <v>-3094.2360246904386</v>
      </c>
      <c r="AI17">
        <f t="shared" si="7"/>
        <v>-352.81150693269865</v>
      </c>
      <c r="AJ17">
        <f t="shared" si="8"/>
        <v>193.79156884644362</v>
      </c>
      <c r="AK17">
        <f t="shared" si="32"/>
        <v>339.73757984120033</v>
      </c>
      <c r="AL17">
        <f t="shared" si="9"/>
        <v>180.7176417549453</v>
      </c>
      <c r="AN17">
        <f t="shared" si="10"/>
        <v>1124.3900323650782</v>
      </c>
      <c r="AO17">
        <f t="shared" si="11"/>
        <v>-56.219501618253915</v>
      </c>
      <c r="AP17">
        <f t="shared" si="12"/>
        <v>-8.230163120775547</v>
      </c>
      <c r="AQ17">
        <f t="shared" si="13"/>
        <v>-1196.3508928615979</v>
      </c>
      <c r="AR17">
        <f t="shared" si="14"/>
        <v>-136.41052523554899</v>
      </c>
      <c r="AS17">
        <f t="shared" si="15"/>
        <v>74.927288858543761</v>
      </c>
      <c r="AT17">
        <f t="shared" si="16"/>
        <v>131.35564117876916</v>
      </c>
      <c r="AU17">
        <f t="shared" si="17"/>
        <v>69.872404801763949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3415.4548818320518</v>
      </c>
      <c r="P18">
        <f t="shared" si="30"/>
        <v>170.77274409160259</v>
      </c>
      <c r="Q18" s="5">
        <f t="shared" si="31"/>
        <v>25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2873.5348677025886</v>
      </c>
      <c r="AF18">
        <f t="shared" si="4"/>
        <v>-143.67674338512944</v>
      </c>
      <c r="AG18">
        <f t="shared" si="5"/>
        <v>-21.033324748248635</v>
      </c>
      <c r="AH18">
        <f t="shared" si="6"/>
        <v>-3221.1086617331971</v>
      </c>
      <c r="AI18">
        <f t="shared" si="7"/>
        <v>-512.28386216398667</v>
      </c>
      <c r="AJ18">
        <f t="shared" si="8"/>
        <v>234.59675330107075</v>
      </c>
      <c r="AK18">
        <f t="shared" si="32"/>
        <v>323.87247076147673</v>
      </c>
      <c r="AL18">
        <f t="shared" si="9"/>
        <v>46.185361898560814</v>
      </c>
      <c r="AN18">
        <f t="shared" si="10"/>
        <v>1023.4432788170805</v>
      </c>
      <c r="AO18">
        <f t="shared" si="11"/>
        <v>-51.172163940854027</v>
      </c>
      <c r="AP18">
        <f t="shared" si="12"/>
        <v>-7.4912662751096342</v>
      </c>
      <c r="AQ18">
        <f t="shared" si="13"/>
        <v>-1147.2357782197346</v>
      </c>
      <c r="AR18">
        <f t="shared" si="14"/>
        <v>-182.45592961861783</v>
      </c>
      <c r="AS18">
        <f t="shared" si="15"/>
        <v>83.554396049576525</v>
      </c>
      <c r="AT18">
        <f t="shared" si="16"/>
        <v>115.3509940388242</v>
      </c>
      <c r="AU18">
        <f t="shared" si="17"/>
        <v>16.449460469782892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3415.4548818320518</v>
      </c>
      <c r="P19">
        <f t="shared" si="30"/>
        <v>170.77274409160259</v>
      </c>
      <c r="Q19" s="5">
        <f t="shared" si="31"/>
        <v>25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2839.0454062561967</v>
      </c>
      <c r="AF19">
        <f t="shared" si="4"/>
        <v>-141.95227031280984</v>
      </c>
      <c r="AG19">
        <f t="shared" si="5"/>
        <v>-20.780873298590695</v>
      </c>
      <c r="AH19">
        <f t="shared" si="6"/>
        <v>-3369.4561740364184</v>
      </c>
      <c r="AI19">
        <f t="shared" si="7"/>
        <v>-693.14391139162262</v>
      </c>
      <c r="AJ19">
        <f t="shared" si="8"/>
        <v>274.77282567765997</v>
      </c>
      <c r="AK19">
        <f t="shared" si="32"/>
        <v>305.15714884421675</v>
      </c>
      <c r="AL19">
        <f t="shared" si="9"/>
        <v>-113.21393686974591</v>
      </c>
      <c r="AN19">
        <f t="shared" si="10"/>
        <v>931.45485874867495</v>
      </c>
      <c r="AO19">
        <f t="shared" si="11"/>
        <v>-46.572742937433752</v>
      </c>
      <c r="AP19">
        <f t="shared" si="12"/>
        <v>-6.8179414673532603</v>
      </c>
      <c r="AQ19">
        <f t="shared" si="13"/>
        <v>-1105.4759172681311</v>
      </c>
      <c r="AR19">
        <f t="shared" si="14"/>
        <v>-227.41174292424324</v>
      </c>
      <c r="AS19">
        <f t="shared" si="15"/>
        <v>90.149485797432519</v>
      </c>
      <c r="AT19">
        <f t="shared" si="16"/>
        <v>100.11819759785425</v>
      </c>
      <c r="AU19">
        <f t="shared" si="17"/>
        <v>-37.144059528956468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3415.4548818320518</v>
      </c>
      <c r="P20">
        <f t="shared" si="30"/>
        <v>170.77274409160259</v>
      </c>
      <c r="Q20" s="5">
        <f t="shared" si="31"/>
        <v>25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2804.6578151364583</v>
      </c>
      <c r="AF20">
        <f t="shared" si="4"/>
        <v>-140.23289075682291</v>
      </c>
      <c r="AG20">
        <f t="shared" si="5"/>
        <v>-20.529167506028056</v>
      </c>
      <c r="AH20">
        <f t="shared" si="6"/>
        <v>-3511.7647661384326</v>
      </c>
      <c r="AI20">
        <f t="shared" si="7"/>
        <v>-867.86900926482531</v>
      </c>
      <c r="AJ20">
        <f t="shared" si="8"/>
        <v>305.3077613013179</v>
      </c>
      <c r="AK20">
        <f t="shared" si="32"/>
        <v>283.63627623731793</v>
      </c>
      <c r="AL20">
        <f t="shared" si="9"/>
        <v>-278.92497172618948</v>
      </c>
      <c r="AN20">
        <f t="shared" si="10"/>
        <v>847.64015716128347</v>
      </c>
      <c r="AO20">
        <f t="shared" si="11"/>
        <v>-42.382007858064171</v>
      </c>
      <c r="AP20">
        <f t="shared" si="12"/>
        <v>-6.2044455752450816</v>
      </c>
      <c r="AQ20">
        <f t="shared" si="13"/>
        <v>-1061.3461728621642</v>
      </c>
      <c r="AR20">
        <f t="shared" si="14"/>
        <v>-262.2924691341899</v>
      </c>
      <c r="AS20">
        <f t="shared" si="15"/>
        <v>92.271904749070956</v>
      </c>
      <c r="AT20">
        <f t="shared" si="16"/>
        <v>85.72222125241467</v>
      </c>
      <c r="AU20">
        <f t="shared" si="17"/>
        <v>-84.298343132704261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3415.4548818320518</v>
      </c>
      <c r="P21">
        <f t="shared" si="30"/>
        <v>170.77274409160259</v>
      </c>
      <c r="Q21" s="5">
        <f t="shared" si="31"/>
        <v>25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2770.3335882254205</v>
      </c>
      <c r="AF21">
        <f t="shared" si="4"/>
        <v>-138.51667941127101</v>
      </c>
      <c r="AG21">
        <f t="shared" si="5"/>
        <v>-20.277925518514035</v>
      </c>
      <c r="AH21">
        <f t="shared" si="6"/>
        <v>-3676.0249962990051</v>
      </c>
      <c r="AI21">
        <f t="shared" si="7"/>
        <v>-1064.4860130033699</v>
      </c>
      <c r="AJ21">
        <f t="shared" si="8"/>
        <v>335.40801220953745</v>
      </c>
      <c r="AK21">
        <f t="shared" si="32"/>
        <v>259.98217185664163</v>
      </c>
      <c r="AL21">
        <f t="shared" si="9"/>
        <v>-469.09582893719079</v>
      </c>
      <c r="AN21">
        <f t="shared" si="10"/>
        <v>771.26899943047204</v>
      </c>
      <c r="AO21">
        <f t="shared" si="11"/>
        <v>-38.563449971523596</v>
      </c>
      <c r="AP21">
        <f t="shared" si="12"/>
        <v>-5.6454339620551712</v>
      </c>
      <c r="AQ21">
        <f t="shared" si="13"/>
        <v>-1023.4161448380199</v>
      </c>
      <c r="AR21">
        <f t="shared" si="14"/>
        <v>-296.35602934112671</v>
      </c>
      <c r="AS21">
        <f t="shared" si="15"/>
        <v>93.378574723746965</v>
      </c>
      <c r="AT21">
        <f t="shared" si="16"/>
        <v>72.379799461651373</v>
      </c>
      <c r="AU21">
        <f t="shared" si="17"/>
        <v>-130.59765515572835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3415.4548818320518</v>
      </c>
      <c r="P22">
        <f t="shared" si="30"/>
        <v>170.77274409160259</v>
      </c>
      <c r="Q22" s="5">
        <f t="shared" si="31"/>
        <v>25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2736.0529180270005</v>
      </c>
      <c r="AF22">
        <f t="shared" si="4"/>
        <v>-136.80264590135002</v>
      </c>
      <c r="AG22">
        <f t="shared" si="5"/>
        <v>-20.027002351729063</v>
      </c>
      <c r="AH22">
        <f t="shared" si="6"/>
        <v>-3851.5129279866064</v>
      </c>
      <c r="AI22">
        <f t="shared" si="7"/>
        <v>-1272.289658212685</v>
      </c>
      <c r="AJ22">
        <f t="shared" si="8"/>
        <v>361.73108421757956</v>
      </c>
      <c r="AK22">
        <f t="shared" si="32"/>
        <v>234.2239464337791</v>
      </c>
      <c r="AL22">
        <f t="shared" si="9"/>
        <v>-676.33462756132633</v>
      </c>
      <c r="AN22">
        <f t="shared" si="10"/>
        <v>701.68221327405183</v>
      </c>
      <c r="AO22">
        <f t="shared" si="11"/>
        <v>-35.084110663702589</v>
      </c>
      <c r="AP22">
        <f t="shared" si="12"/>
        <v>-5.1360817047132912</v>
      </c>
      <c r="AQ22">
        <f t="shared" si="13"/>
        <v>-987.7506746880091</v>
      </c>
      <c r="AR22">
        <f t="shared" si="14"/>
        <v>-326.28865378237316</v>
      </c>
      <c r="AS22">
        <f t="shared" si="15"/>
        <v>92.768771434013942</v>
      </c>
      <c r="AT22">
        <f t="shared" si="16"/>
        <v>60.068566675951701</v>
      </c>
      <c r="AU22">
        <f t="shared" si="17"/>
        <v>-173.45131567240753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3415.4548818320518</v>
      </c>
      <c r="P23">
        <f t="shared" si="30"/>
        <v>170.77274409160259</v>
      </c>
      <c r="Q23" s="5">
        <f t="shared" si="31"/>
        <v>25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2701.7917761019103</v>
      </c>
      <c r="AF23">
        <f t="shared" si="4"/>
        <v>-135.0895888050955</v>
      </c>
      <c r="AG23">
        <f t="shared" si="5"/>
        <v>-19.776222125445468</v>
      </c>
      <c r="AH23">
        <f t="shared" si="6"/>
        <v>-4040.8162213046107</v>
      </c>
      <c r="AI23">
        <f t="shared" si="7"/>
        <v>-1493.8902561332416</v>
      </c>
      <c r="AJ23">
        <f t="shared" si="8"/>
        <v>0</v>
      </c>
      <c r="AK23">
        <f t="shared" si="32"/>
        <v>206.62440460053003</v>
      </c>
      <c r="AL23">
        <f t="shared" si="9"/>
        <v>-1287.2658515327116</v>
      </c>
      <c r="AN23">
        <f t="shared" si="10"/>
        <v>638.27820861188309</v>
      </c>
      <c r="AO23">
        <f t="shared" si="11"/>
        <v>-31.91391043059415</v>
      </c>
      <c r="AP23">
        <f t="shared" si="12"/>
        <v>-4.671985362821645</v>
      </c>
      <c r="AQ23">
        <f t="shared" si="13"/>
        <v>-954.61277285598658</v>
      </c>
      <c r="AR23">
        <f t="shared" si="14"/>
        <v>-352.92046003751932</v>
      </c>
      <c r="AS23">
        <f t="shared" si="15"/>
        <v>0</v>
      </c>
      <c r="AT23">
        <f t="shared" si="16"/>
        <v>48.813478518393651</v>
      </c>
      <c r="AU23">
        <f t="shared" si="17"/>
        <v>-304.10698151912567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34245.839111497917</v>
      </c>
      <c r="AO25" s="6">
        <f t="shared" si="33"/>
        <v>-4273.883116948934</v>
      </c>
      <c r="AP25" s="6">
        <f t="shared" si="33"/>
        <v>-425.66821474983459</v>
      </c>
      <c r="AQ25" s="6">
        <f t="shared" si="33"/>
        <v>-29885.531874267836</v>
      </c>
      <c r="AR25" s="6">
        <f t="shared" si="33"/>
        <v>-339.24409446868054</v>
      </c>
      <c r="AS25" s="6">
        <f t="shared" si="33"/>
        <v>-1283.9401764510619</v>
      </c>
      <c r="AT25" s="6">
        <f t="shared" si="33"/>
        <v>1623.1842709197424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8575.2028435125885</v>
      </c>
      <c r="K3">
        <v>1</v>
      </c>
      <c r="L3" s="2">
        <v>0</v>
      </c>
      <c r="O3">
        <f>$C$3</f>
        <v>8575.2028435125885</v>
      </c>
      <c r="P3">
        <f>O3*B5</f>
        <v>6860.1622748100708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8575.2028435125885</v>
      </c>
      <c r="AF3">
        <f t="shared" ref="AF3:AF23" si="4">-$Z3*P3</f>
        <v>-6860.1622748100708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1515.0405687025177</v>
      </c>
      <c r="AJ3">
        <f t="shared" ref="AJ3:AJ23" si="8">AB3-AC3</f>
        <v>0</v>
      </c>
      <c r="AL3">
        <f t="shared" ref="AL3:AL23" si="9">SUM(AI3:AK3)</f>
        <v>1515.0405687025177</v>
      </c>
      <c r="AN3">
        <f t="shared" ref="AN3:AN23" si="10">AE3*$K3</f>
        <v>8575.2028435125885</v>
      </c>
      <c r="AO3">
        <f t="shared" ref="AO3:AO23" si="11">AF3*$K3</f>
        <v>-6860.1622748100708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1515.0405687025177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1515.0405687025177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8575.2028435125885</v>
      </c>
      <c r="P5">
        <f t="shared" ref="P5:P23" si="30">O5*$C$5</f>
        <v>428.76014217562943</v>
      </c>
      <c r="Q5" s="5">
        <f t="shared" ref="Q5:Q23" si="31">$C$8</f>
        <v>25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8378.9245046860051</v>
      </c>
      <c r="AF5">
        <f t="shared" si="4"/>
        <v>-418.94622523430019</v>
      </c>
      <c r="AG5">
        <f t="shared" si="5"/>
        <v>-24.427773481256263</v>
      </c>
      <c r="AH5">
        <f t="shared" si="6"/>
        <v>-3042.1814594990401</v>
      </c>
      <c r="AI5">
        <f t="shared" si="7"/>
        <v>4893.3690464714091</v>
      </c>
      <c r="AJ5">
        <f t="shared" si="8"/>
        <v>-3404.7061601407549</v>
      </c>
      <c r="AK5">
        <f>G5*SUM(AB5, AE5:AF5)</f>
        <v>47.913952628553098</v>
      </c>
      <c r="AL5">
        <f t="shared" si="9"/>
        <v>1536.5768389592072</v>
      </c>
      <c r="AN5">
        <f t="shared" si="10"/>
        <v>7576.1026363881228</v>
      </c>
      <c r="AO5">
        <f t="shared" si="11"/>
        <v>-378.80513181940609</v>
      </c>
      <c r="AP5">
        <f t="shared" si="12"/>
        <v>-22.087240309772042</v>
      </c>
      <c r="AQ5">
        <f t="shared" si="13"/>
        <v>-2750.6965795898946</v>
      </c>
      <c r="AR5">
        <f t="shared" si="14"/>
        <v>4424.5136846690511</v>
      </c>
      <c r="AS5">
        <f t="shared" si="15"/>
        <v>-3078.4861829872625</v>
      </c>
      <c r="AT5">
        <f t="shared" si="16"/>
        <v>43.323104609182778</v>
      </c>
      <c r="AU5">
        <f t="shared" si="17"/>
        <v>1389.3506062909714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8575.2028435125885</v>
      </c>
      <c r="P6">
        <f t="shared" si="30"/>
        <v>428.76014217562943</v>
      </c>
      <c r="Q6" s="5">
        <f t="shared" si="31"/>
        <v>25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8281.5973559066024</v>
      </c>
      <c r="AF6">
        <f t="shared" si="4"/>
        <v>-414.07986779533013</v>
      </c>
      <c r="AG6">
        <f t="shared" si="5"/>
        <v>-24.144027572980072</v>
      </c>
      <c r="AH6">
        <f t="shared" si="6"/>
        <v>-3157.4538770901659</v>
      </c>
      <c r="AI6">
        <f t="shared" si="7"/>
        <v>4685.919583448127</v>
      </c>
      <c r="AJ6">
        <f t="shared" si="8"/>
        <v>-3077.3191309542017</v>
      </c>
      <c r="AK6">
        <f>G6*SUM(AB6, AE6:AF6)</f>
        <v>106.48988447524496</v>
      </c>
      <c r="AL6">
        <f t="shared" si="9"/>
        <v>1715.0903369691703</v>
      </c>
      <c r="AN6">
        <f t="shared" si="10"/>
        <v>7099.7447926516606</v>
      </c>
      <c r="AO6">
        <f t="shared" si="11"/>
        <v>-354.987239632583</v>
      </c>
      <c r="AP6">
        <f t="shared" si="12"/>
        <v>-20.698474783085864</v>
      </c>
      <c r="AQ6">
        <f t="shared" si="13"/>
        <v>-2706.8590464519939</v>
      </c>
      <c r="AR6">
        <f t="shared" si="14"/>
        <v>4017.2000317839979</v>
      </c>
      <c r="AS6">
        <f t="shared" si="15"/>
        <v>-2638.1601925788946</v>
      </c>
      <c r="AT6">
        <f t="shared" si="16"/>
        <v>91.292895595070974</v>
      </c>
      <c r="AU6">
        <f t="shared" si="17"/>
        <v>1470.3327348001744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8575.2028435125885</v>
      </c>
      <c r="P7">
        <f t="shared" si="30"/>
        <v>428.76014217562943</v>
      </c>
      <c r="Q7" s="5">
        <f t="shared" si="31"/>
        <v>25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8184.6641574147898</v>
      </c>
      <c r="AF7">
        <f t="shared" si="4"/>
        <v>-409.23320787073948</v>
      </c>
      <c r="AG7">
        <f t="shared" si="5"/>
        <v>-23.861430180647993</v>
      </c>
      <c r="AH7">
        <f t="shared" si="6"/>
        <v>-3292.5693281824388</v>
      </c>
      <c r="AI7">
        <f t="shared" si="7"/>
        <v>4459.0001911809632</v>
      </c>
      <c r="AJ7">
        <f t="shared" si="8"/>
        <v>-2761.8365584116182</v>
      </c>
      <c r="AK7">
        <f>G7*SUM(AB7, AE7:AF7)</f>
        <v>248.17654861414883</v>
      </c>
      <c r="AL7">
        <f t="shared" si="9"/>
        <v>1945.3401813834939</v>
      </c>
      <c r="AN7">
        <f t="shared" si="10"/>
        <v>6608.8770507340578</v>
      </c>
      <c r="AO7">
        <f t="shared" si="11"/>
        <v>-330.44385253670288</v>
      </c>
      <c r="AP7">
        <f t="shared" si="12"/>
        <v>-19.267407346911572</v>
      </c>
      <c r="AQ7">
        <f t="shared" si="13"/>
        <v>-2658.653483205223</v>
      </c>
      <c r="AR7">
        <f t="shared" si="14"/>
        <v>3600.5123076452196</v>
      </c>
      <c r="AS7">
        <f t="shared" si="15"/>
        <v>-2230.1022861431811</v>
      </c>
      <c r="AT7">
        <f t="shared" si="16"/>
        <v>200.39530824005092</v>
      </c>
      <c r="AU7">
        <f t="shared" si="17"/>
        <v>1570.8053297420897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8575.2028435125885</v>
      </c>
      <c r="P8">
        <f t="shared" si="30"/>
        <v>428.76014217562943</v>
      </c>
      <c r="Q8" s="5">
        <f t="shared" si="31"/>
        <v>25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8088.1212229108942</v>
      </c>
      <c r="AF8">
        <f t="shared" si="4"/>
        <v>-404.4060611455447</v>
      </c>
      <c r="AG8">
        <f t="shared" si="5"/>
        <v>-23.57997055728487</v>
      </c>
      <c r="AH8">
        <f t="shared" si="6"/>
        <v>-3427.6257245311635</v>
      </c>
      <c r="AI8">
        <f t="shared" si="7"/>
        <v>4232.5094666769019</v>
      </c>
      <c r="AJ8">
        <f t="shared" si="8"/>
        <v>-2459.3230620156464</v>
      </c>
      <c r="AK8">
        <f t="shared" ref="AK8:AK23" si="32">G8*SUM(AB8:AB8, AE8:AF8)</f>
        <v>446.12485865042567</v>
      </c>
      <c r="AL8">
        <f t="shared" si="9"/>
        <v>2219.3112633116812</v>
      </c>
      <c r="AN8">
        <f t="shared" si="10"/>
        <v>6103.0945269526837</v>
      </c>
      <c r="AO8">
        <f t="shared" si="11"/>
        <v>-305.15472634763415</v>
      </c>
      <c r="AP8">
        <f t="shared" si="12"/>
        <v>-17.792857610271771</v>
      </c>
      <c r="AQ8">
        <f t="shared" si="13"/>
        <v>-2586.4008739843825</v>
      </c>
      <c r="AR8">
        <f t="shared" si="14"/>
        <v>3193.7460690103958</v>
      </c>
      <c r="AS8">
        <f t="shared" si="15"/>
        <v>-1855.7438379236276</v>
      </c>
      <c r="AT8">
        <f t="shared" si="16"/>
        <v>336.63469032268591</v>
      </c>
      <c r="AU8">
        <f t="shared" si="17"/>
        <v>1674.6369214094539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8575.2028435125885</v>
      </c>
      <c r="P9">
        <f t="shared" si="30"/>
        <v>428.76014217562943</v>
      </c>
      <c r="Q9" s="5">
        <f t="shared" si="31"/>
        <v>25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7991.9411271856179</v>
      </c>
      <c r="AF9">
        <f t="shared" si="4"/>
        <v>-399.59705635928088</v>
      </c>
      <c r="AG9">
        <f t="shared" si="5"/>
        <v>-23.299568747903653</v>
      </c>
      <c r="AH9">
        <f t="shared" si="6"/>
        <v>-3568.1683046694611</v>
      </c>
      <c r="AI9">
        <f t="shared" si="7"/>
        <v>4000.8761974089725</v>
      </c>
      <c r="AJ9">
        <f t="shared" si="8"/>
        <v>-2151.232005206075</v>
      </c>
      <c r="AK9">
        <f t="shared" si="32"/>
        <v>513.38793765429102</v>
      </c>
      <c r="AL9">
        <f t="shared" si="9"/>
        <v>2363.0321298571885</v>
      </c>
      <c r="AN9">
        <f t="shared" si="10"/>
        <v>5618.1474061934623</v>
      </c>
      <c r="AO9">
        <f t="shared" si="11"/>
        <v>-280.90737030967313</v>
      </c>
      <c r="AP9">
        <f t="shared" si="12"/>
        <v>-16.37905105196365</v>
      </c>
      <c r="AQ9">
        <f t="shared" si="13"/>
        <v>-2508.3387360737329</v>
      </c>
      <c r="AR9">
        <f t="shared" si="14"/>
        <v>2812.5222487580927</v>
      </c>
      <c r="AS9">
        <f t="shared" si="15"/>
        <v>-1512.265708396799</v>
      </c>
      <c r="AT9">
        <f t="shared" si="16"/>
        <v>360.89969437990288</v>
      </c>
      <c r="AU9">
        <f t="shared" si="17"/>
        <v>1661.1562347411966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8575.2028435125885</v>
      </c>
      <c r="P10">
        <f t="shared" si="30"/>
        <v>428.76014217562943</v>
      </c>
      <c r="Q10" s="5">
        <f t="shared" si="31"/>
        <v>25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7896.0182454116884</v>
      </c>
      <c r="AF10">
        <f t="shared" si="4"/>
        <v>-394.80091227058443</v>
      </c>
      <c r="AG10">
        <f t="shared" si="5"/>
        <v>-23.019916815685811</v>
      </c>
      <c r="AH10">
        <f t="shared" si="6"/>
        <v>-3732.4995791046736</v>
      </c>
      <c r="AI10">
        <f t="shared" si="7"/>
        <v>3745.6978372207445</v>
      </c>
      <c r="AJ10">
        <f t="shared" si="8"/>
        <v>-1800.6027328412565</v>
      </c>
      <c r="AK10">
        <f t="shared" si="32"/>
        <v>107.85253928322982</v>
      </c>
      <c r="AL10">
        <f t="shared" si="9"/>
        <v>2052.9476436627178</v>
      </c>
      <c r="AN10">
        <f t="shared" si="10"/>
        <v>5264.8353099116466</v>
      </c>
      <c r="AO10">
        <f t="shared" si="11"/>
        <v>-263.24176549558234</v>
      </c>
      <c r="AP10">
        <f t="shared" si="12"/>
        <v>-15.349010997141194</v>
      </c>
      <c r="AQ10">
        <f t="shared" si="13"/>
        <v>-2488.7221593895979</v>
      </c>
      <c r="AR10">
        <f t="shared" si="14"/>
        <v>2497.5223740293245</v>
      </c>
      <c r="AS10">
        <f t="shared" si="15"/>
        <v>-1200.5895316281383</v>
      </c>
      <c r="AT10">
        <f t="shared" si="16"/>
        <v>71.912936296967175</v>
      </c>
      <c r="AU10">
        <f t="shared" si="17"/>
        <v>1368.8457786981533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8575.2028435125885</v>
      </c>
      <c r="P11">
        <f t="shared" si="30"/>
        <v>428.76014217562943</v>
      </c>
      <c r="Q11" s="5">
        <f t="shared" si="31"/>
        <v>25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7800.3786877283646</v>
      </c>
      <c r="AF11">
        <f t="shared" si="4"/>
        <v>-390.01893438641827</v>
      </c>
      <c r="AG11">
        <f t="shared" si="5"/>
        <v>-22.741090881685665</v>
      </c>
      <c r="AH11">
        <f t="shared" si="6"/>
        <v>-3890.1412674627804</v>
      </c>
      <c r="AI11">
        <f t="shared" si="7"/>
        <v>3497.4773949974801</v>
      </c>
      <c r="AJ11">
        <f t="shared" si="8"/>
        <v>-1552.3168365355377</v>
      </c>
      <c r="AK11">
        <f t="shared" si="32"/>
        <v>42.866769652580778</v>
      </c>
      <c r="AL11">
        <f t="shared" si="9"/>
        <v>1988.0273281145232</v>
      </c>
      <c r="AN11">
        <f t="shared" si="10"/>
        <v>4947.2706501762095</v>
      </c>
      <c r="AO11">
        <f t="shared" si="11"/>
        <v>-247.36353250881049</v>
      </c>
      <c r="AP11">
        <f t="shared" si="12"/>
        <v>-14.423188408653726</v>
      </c>
      <c r="AQ11">
        <f t="shared" si="13"/>
        <v>-2467.2624866066103</v>
      </c>
      <c r="AR11">
        <f t="shared" si="14"/>
        <v>2218.221442652135</v>
      </c>
      <c r="AS11">
        <f t="shared" si="15"/>
        <v>-984.53316596647778</v>
      </c>
      <c r="AT11">
        <f t="shared" si="16"/>
        <v>27.187591764450275</v>
      </c>
      <c r="AU11">
        <f t="shared" si="17"/>
        <v>1260.8758684501074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8575.2028435125885</v>
      </c>
      <c r="P12">
        <f t="shared" si="30"/>
        <v>428.76014217562943</v>
      </c>
      <c r="Q12" s="5">
        <f t="shared" si="31"/>
        <v>25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7704.9153600366108</v>
      </c>
      <c r="AF12">
        <f t="shared" si="4"/>
        <v>-385.24576800183053</v>
      </c>
      <c r="AG12">
        <f t="shared" si="5"/>
        <v>-22.462778725594877</v>
      </c>
      <c r="AH12">
        <f t="shared" si="6"/>
        <v>-4072.0997819145391</v>
      </c>
      <c r="AI12">
        <f t="shared" si="7"/>
        <v>3225.1070313946461</v>
      </c>
      <c r="AJ12">
        <f t="shared" si="8"/>
        <v>-1363.4187203696711</v>
      </c>
      <c r="AK12">
        <f t="shared" si="32"/>
        <v>593.32051186991862</v>
      </c>
      <c r="AL12">
        <f t="shared" si="9"/>
        <v>2455.0088228948935</v>
      </c>
      <c r="AN12">
        <f t="shared" si="10"/>
        <v>4567.0322406184878</v>
      </c>
      <c r="AO12">
        <f t="shared" si="11"/>
        <v>-228.3516120309244</v>
      </c>
      <c r="AP12">
        <f t="shared" si="12"/>
        <v>-13.31464783971143</v>
      </c>
      <c r="AQ12">
        <f t="shared" si="13"/>
        <v>-2413.707370165173</v>
      </c>
      <c r="AR12">
        <f t="shared" si="14"/>
        <v>1911.6586105826793</v>
      </c>
      <c r="AS12">
        <f t="shared" si="15"/>
        <v>-808.15647705719937</v>
      </c>
      <c r="AT12">
        <f t="shared" si="16"/>
        <v>351.68639499724588</v>
      </c>
      <c r="AU12">
        <f t="shared" si="17"/>
        <v>1455.1885285227256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8575.2028435125885</v>
      </c>
      <c r="P13">
        <f t="shared" si="30"/>
        <v>428.76014217562943</v>
      </c>
      <c r="Q13" s="5">
        <f t="shared" si="31"/>
        <v>25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7609.5731732736995</v>
      </c>
      <c r="AF13">
        <f t="shared" si="4"/>
        <v>-380.478658663685</v>
      </c>
      <c r="AG13">
        <f t="shared" si="5"/>
        <v>-22.184819741700284</v>
      </c>
      <c r="AH13">
        <f t="shared" si="6"/>
        <v>-4266.4957310914824</v>
      </c>
      <c r="AI13">
        <f t="shared" si="7"/>
        <v>2940.4139637768321</v>
      </c>
      <c r="AJ13">
        <f t="shared" si="8"/>
        <v>-1195.9141769428279</v>
      </c>
      <c r="AK13">
        <f t="shared" si="32"/>
        <v>2066.834094572539</v>
      </c>
      <c r="AL13">
        <f t="shared" si="9"/>
        <v>3811.3338814065432</v>
      </c>
      <c r="AN13">
        <f t="shared" si="10"/>
        <v>4085.9850136475493</v>
      </c>
      <c r="AO13">
        <f t="shared" si="11"/>
        <v>-204.29925068237748</v>
      </c>
      <c r="AP13">
        <f t="shared" si="12"/>
        <v>-11.912210965186455</v>
      </c>
      <c r="AQ13">
        <f t="shared" si="13"/>
        <v>-2290.9087304999648</v>
      </c>
      <c r="AR13">
        <f t="shared" si="14"/>
        <v>1578.8648215000203</v>
      </c>
      <c r="AS13">
        <f t="shared" si="15"/>
        <v>-642.1499988671286</v>
      </c>
      <c r="AT13">
        <f t="shared" si="16"/>
        <v>1109.7932753679095</v>
      </c>
      <c r="AU13">
        <f t="shared" si="17"/>
        <v>2046.5080980008013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8575.2028435125885</v>
      </c>
      <c r="P14">
        <f t="shared" si="30"/>
        <v>428.76014217562943</v>
      </c>
      <c r="Q14" s="5">
        <f t="shared" si="31"/>
        <v>25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7514.2852989927833</v>
      </c>
      <c r="AF14">
        <f t="shared" si="4"/>
        <v>-375.71426494963919</v>
      </c>
      <c r="AG14">
        <f t="shared" si="5"/>
        <v>-21.907019099488643</v>
      </c>
      <c r="AH14">
        <f t="shared" si="6"/>
        <v>-4476.1955835712806</v>
      </c>
      <c r="AI14">
        <f t="shared" si="7"/>
        <v>2640.4684313723747</v>
      </c>
      <c r="AJ14">
        <f t="shared" si="8"/>
        <v>-905.50316552311051</v>
      </c>
      <c r="AK14">
        <f t="shared" si="32"/>
        <v>2144.2114433188558</v>
      </c>
      <c r="AL14">
        <f t="shared" si="9"/>
        <v>3879.1767091681199</v>
      </c>
      <c r="AN14">
        <f t="shared" si="10"/>
        <v>3716.7754085671386</v>
      </c>
      <c r="AO14">
        <f t="shared" si="11"/>
        <v>-185.83877042835692</v>
      </c>
      <c r="AP14">
        <f t="shared" si="12"/>
        <v>-10.835823584566855</v>
      </c>
      <c r="AQ14">
        <f t="shared" si="13"/>
        <v>-2214.0513710844325</v>
      </c>
      <c r="AR14">
        <f t="shared" si="14"/>
        <v>1306.0494434697819</v>
      </c>
      <c r="AS14">
        <f t="shared" si="15"/>
        <v>-447.88715946772948</v>
      </c>
      <c r="AT14">
        <f t="shared" si="16"/>
        <v>1060.5868750237651</v>
      </c>
      <c r="AU14">
        <f t="shared" si="17"/>
        <v>1918.7491590258176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8575.2028435125885</v>
      </c>
      <c r="P15">
        <f t="shared" si="30"/>
        <v>428.76014217562943</v>
      </c>
      <c r="Q15" s="5">
        <f t="shared" si="31"/>
        <v>25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7419.0116756868538</v>
      </c>
      <c r="AF15">
        <f t="shared" si="4"/>
        <v>-370.95058378434271</v>
      </c>
      <c r="AG15">
        <f t="shared" si="5"/>
        <v>-21.629260004326227</v>
      </c>
      <c r="AH15">
        <f t="shared" si="6"/>
        <v>-4695.112333402406</v>
      </c>
      <c r="AI15">
        <f t="shared" si="7"/>
        <v>2331.319498495779</v>
      </c>
      <c r="AJ15">
        <f t="shared" si="8"/>
        <v>-698.3957151565919</v>
      </c>
      <c r="AK15">
        <f t="shared" si="32"/>
        <v>2201.2609689556293</v>
      </c>
      <c r="AL15">
        <f t="shared" si="9"/>
        <v>3834.1847522948165</v>
      </c>
      <c r="AN15">
        <f t="shared" si="10"/>
        <v>3380.3904061109974</v>
      </c>
      <c r="AO15">
        <f t="shared" si="11"/>
        <v>-169.01952030554989</v>
      </c>
      <c r="AP15">
        <f t="shared" si="12"/>
        <v>-9.8551324901555244</v>
      </c>
      <c r="AQ15">
        <f t="shared" si="13"/>
        <v>-2139.2758740978179</v>
      </c>
      <c r="AR15">
        <f t="shared" si="14"/>
        <v>1062.239879217474</v>
      </c>
      <c r="AS15">
        <f t="shared" si="15"/>
        <v>-318.21626361921102</v>
      </c>
      <c r="AT15">
        <f t="shared" si="16"/>
        <v>1002.9801523550382</v>
      </c>
      <c r="AU15">
        <f t="shared" si="17"/>
        <v>1747.0037679533013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8575.2028435125885</v>
      </c>
      <c r="P16">
        <f t="shared" si="30"/>
        <v>428.76014217562943</v>
      </c>
      <c r="Q16" s="5">
        <f t="shared" si="31"/>
        <v>25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7314.8190757135071</v>
      </c>
      <c r="AF16">
        <f t="shared" si="4"/>
        <v>-365.74095378567534</v>
      </c>
      <c r="AG16">
        <f t="shared" si="5"/>
        <v>-21.325498676825465</v>
      </c>
      <c r="AH16">
        <f t="shared" si="6"/>
        <v>-6997.4981965996194</v>
      </c>
      <c r="AI16">
        <f t="shared" si="7"/>
        <v>-69.745573348613107</v>
      </c>
      <c r="AJ16">
        <f t="shared" si="8"/>
        <v>356.16285641724608</v>
      </c>
      <c r="AK16">
        <f t="shared" si="32"/>
        <v>2243.219861118363</v>
      </c>
      <c r="AL16">
        <f t="shared" si="9"/>
        <v>2529.637144186996</v>
      </c>
      <c r="AN16">
        <f t="shared" si="10"/>
        <v>3070.1992531550932</v>
      </c>
      <c r="AO16">
        <f t="shared" si="11"/>
        <v>-153.50996265775464</v>
      </c>
      <c r="AP16">
        <f t="shared" si="12"/>
        <v>-8.9508064974748542</v>
      </c>
      <c r="AQ16">
        <f t="shared" si="13"/>
        <v>-2937.0123190721138</v>
      </c>
      <c r="AR16">
        <f t="shared" si="14"/>
        <v>-29.273835072250044</v>
      </c>
      <c r="AS16">
        <f t="shared" si="15"/>
        <v>149.48981300226507</v>
      </c>
      <c r="AT16">
        <f t="shared" si="16"/>
        <v>941.53141328331219</v>
      </c>
      <c r="AU16">
        <f t="shared" si="17"/>
        <v>1061.7473912133273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8575.2028435125885</v>
      </c>
      <c r="P17">
        <f t="shared" si="30"/>
        <v>428.76014217562943</v>
      </c>
      <c r="Q17" s="5">
        <f t="shared" si="31"/>
        <v>25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7200.6566943988464</v>
      </c>
      <c r="AF17">
        <f t="shared" si="4"/>
        <v>-360.03283471994229</v>
      </c>
      <c r="AG17">
        <f t="shared" si="5"/>
        <v>-20.992671618976249</v>
      </c>
      <c r="AH17">
        <f t="shared" si="6"/>
        <v>-9565.7656864768305</v>
      </c>
      <c r="AI17">
        <f t="shared" si="7"/>
        <v>-2746.1344984169027</v>
      </c>
      <c r="AJ17">
        <f t="shared" si="8"/>
        <v>1354.4679290197528</v>
      </c>
      <c r="AK17">
        <f t="shared" si="32"/>
        <v>2210.6966628117311</v>
      </c>
      <c r="AL17">
        <f t="shared" si="9"/>
        <v>819.03009341458119</v>
      </c>
      <c r="AN17">
        <f t="shared" si="10"/>
        <v>2784.0513770748103</v>
      </c>
      <c r="AO17">
        <f t="shared" si="11"/>
        <v>-139.2025688537405</v>
      </c>
      <c r="AP17">
        <f t="shared" si="12"/>
        <v>-8.1165758638031296</v>
      </c>
      <c r="AQ17">
        <f t="shared" si="13"/>
        <v>-3698.493660019456</v>
      </c>
      <c r="AR17">
        <f t="shared" si="14"/>
        <v>-1061.7614276621894</v>
      </c>
      <c r="AS17">
        <f t="shared" si="15"/>
        <v>523.68949986525172</v>
      </c>
      <c r="AT17">
        <f t="shared" si="16"/>
        <v>854.74052570555409</v>
      </c>
      <c r="AU17">
        <f t="shared" si="17"/>
        <v>316.66859790861639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8575.2028435125885</v>
      </c>
      <c r="P18">
        <f t="shared" si="30"/>
        <v>428.76014217562943</v>
      </c>
      <c r="Q18" s="5">
        <f t="shared" si="31"/>
        <v>25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7076.3805605102161</v>
      </c>
      <c r="AF18">
        <f t="shared" si="4"/>
        <v>-353.81902802551082</v>
      </c>
      <c r="AG18">
        <f t="shared" si="5"/>
        <v>-20.630359099504339</v>
      </c>
      <c r="AH18">
        <f t="shared" si="6"/>
        <v>-12190.864262571888</v>
      </c>
      <c r="AI18">
        <f t="shared" si="7"/>
        <v>-5488.9330891866866</v>
      </c>
      <c r="AJ18">
        <f t="shared" si="8"/>
        <v>2216.3613716404798</v>
      </c>
      <c r="AK18">
        <f t="shared" si="32"/>
        <v>2107.6195448767544</v>
      </c>
      <c r="AL18">
        <f t="shared" si="9"/>
        <v>-1164.9521726694525</v>
      </c>
      <c r="AN18">
        <f t="shared" si="10"/>
        <v>2520.3362605431944</v>
      </c>
      <c r="AO18">
        <f t="shared" si="11"/>
        <v>-126.01681302715973</v>
      </c>
      <c r="AP18">
        <f t="shared" si="12"/>
        <v>-7.3477453144152403</v>
      </c>
      <c r="AQ18">
        <f t="shared" si="13"/>
        <v>-4341.9198537429675</v>
      </c>
      <c r="AR18">
        <f t="shared" si="14"/>
        <v>-1954.9481515413484</v>
      </c>
      <c r="AS18">
        <f t="shared" si="15"/>
        <v>789.38320001969987</v>
      </c>
      <c r="AT18">
        <f t="shared" si="16"/>
        <v>750.65351798991333</v>
      </c>
      <c r="AU18">
        <f t="shared" si="17"/>
        <v>-414.91143353173521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8575.2028435125885</v>
      </c>
      <c r="P19">
        <f t="shared" si="30"/>
        <v>428.76014217562943</v>
      </c>
      <c r="Q19" s="5">
        <f t="shared" si="31"/>
        <v>25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6941.4056776990446</v>
      </c>
      <c r="AF19">
        <f t="shared" si="4"/>
        <v>-347.07028388495223</v>
      </c>
      <c r="AG19">
        <f t="shared" si="5"/>
        <v>-20.236855630040392</v>
      </c>
      <c r="AH19">
        <f t="shared" si="6"/>
        <v>-14975.99027751219</v>
      </c>
      <c r="AI19">
        <f t="shared" si="7"/>
        <v>-8401.8917393281372</v>
      </c>
      <c r="AJ19">
        <f t="shared" si="8"/>
        <v>2989.2147078313101</v>
      </c>
      <c r="AK19">
        <f t="shared" si="32"/>
        <v>1943.4984191549777</v>
      </c>
      <c r="AL19">
        <f t="shared" si="9"/>
        <v>-3469.1786123418497</v>
      </c>
      <c r="AN19">
        <f t="shared" si="10"/>
        <v>2277.3873326543603</v>
      </c>
      <c r="AO19">
        <f t="shared" si="11"/>
        <v>-113.86936663271801</v>
      </c>
      <c r="AP19">
        <f t="shared" si="12"/>
        <v>-6.6394561569388282</v>
      </c>
      <c r="AQ19">
        <f t="shared" si="13"/>
        <v>-4913.432831268653</v>
      </c>
      <c r="AR19">
        <f t="shared" si="14"/>
        <v>-2756.554321403949</v>
      </c>
      <c r="AS19">
        <f t="shared" si="15"/>
        <v>980.72350562512156</v>
      </c>
      <c r="AT19">
        <f t="shared" si="16"/>
        <v>637.63722887386336</v>
      </c>
      <c r="AU19">
        <f t="shared" si="17"/>
        <v>-1138.1935869049641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8575.2028435125885</v>
      </c>
      <c r="P20">
        <f t="shared" si="30"/>
        <v>428.76014217562943</v>
      </c>
      <c r="Q20" s="5">
        <f t="shared" si="31"/>
        <v>25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6795.4903889481329</v>
      </c>
      <c r="AF20">
        <f t="shared" si="4"/>
        <v>-339.77451944740665</v>
      </c>
      <c r="AG20">
        <f t="shared" si="5"/>
        <v>-19.811456687841314</v>
      </c>
      <c r="AH20">
        <f t="shared" si="6"/>
        <v>-17842.430871894012</v>
      </c>
      <c r="AI20">
        <f t="shared" si="7"/>
        <v>-11406.526459081128</v>
      </c>
      <c r="AJ20">
        <f t="shared" si="8"/>
        <v>3653.7119831046675</v>
      </c>
      <c r="AK20">
        <f t="shared" si="32"/>
        <v>1724.5500229048503</v>
      </c>
      <c r="AL20">
        <f t="shared" si="9"/>
        <v>-6028.2644530716098</v>
      </c>
      <c r="AN20">
        <f t="shared" si="10"/>
        <v>2053.7730165117246</v>
      </c>
      <c r="AO20">
        <f t="shared" si="11"/>
        <v>-102.68865082558624</v>
      </c>
      <c r="AP20">
        <f t="shared" si="12"/>
        <v>-5.9875347965251597</v>
      </c>
      <c r="AQ20">
        <f t="shared" si="13"/>
        <v>-5392.444249979113</v>
      </c>
      <c r="AR20">
        <f t="shared" si="14"/>
        <v>-3447.3474190894999</v>
      </c>
      <c r="AS20">
        <f t="shared" si="15"/>
        <v>1104.2462944557897</v>
      </c>
      <c r="AT20">
        <f t="shared" si="16"/>
        <v>521.20363652149831</v>
      </c>
      <c r="AU20">
        <f t="shared" si="17"/>
        <v>-1821.8974881122119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8575.2028435125885</v>
      </c>
      <c r="P21">
        <f t="shared" si="30"/>
        <v>428.76014217562943</v>
      </c>
      <c r="Q21" s="5">
        <f t="shared" si="31"/>
        <v>25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6637.4068960300328</v>
      </c>
      <c r="AF21">
        <f t="shared" si="4"/>
        <v>-331.87034480150163</v>
      </c>
      <c r="AG21">
        <f t="shared" si="5"/>
        <v>-19.350582770912062</v>
      </c>
      <c r="AH21">
        <f t="shared" si="6"/>
        <v>-21020.748004067147</v>
      </c>
      <c r="AI21">
        <f t="shared" si="7"/>
        <v>-14734.562035609528</v>
      </c>
      <c r="AJ21">
        <f t="shared" si="8"/>
        <v>4284.2299848121893</v>
      </c>
      <c r="AK21">
        <f t="shared" si="32"/>
        <v>1458.2776318084702</v>
      </c>
      <c r="AL21">
        <f t="shared" si="9"/>
        <v>-8992.0544189888678</v>
      </c>
      <c r="AN21">
        <f t="shared" si="10"/>
        <v>1847.8735547487613</v>
      </c>
      <c r="AO21">
        <f t="shared" si="11"/>
        <v>-92.393677737438054</v>
      </c>
      <c r="AP21">
        <f t="shared" si="12"/>
        <v>-5.3872590201954695</v>
      </c>
      <c r="AQ21">
        <f t="shared" si="13"/>
        <v>-5852.2379215573901</v>
      </c>
      <c r="AR21">
        <f t="shared" si="14"/>
        <v>-4102.1453035662626</v>
      </c>
      <c r="AS21">
        <f t="shared" si="15"/>
        <v>1192.7421981815337</v>
      </c>
      <c r="AT21">
        <f t="shared" si="16"/>
        <v>405.98877144510834</v>
      </c>
      <c r="AU21">
        <f t="shared" si="17"/>
        <v>-2503.4143339396201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8575.2028435125885</v>
      </c>
      <c r="P22">
        <f t="shared" si="30"/>
        <v>428.76014217562943</v>
      </c>
      <c r="Q22" s="5">
        <f t="shared" si="31"/>
        <v>25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6466.0622370090177</v>
      </c>
      <c r="AF22">
        <f t="shared" si="4"/>
        <v>-323.30311185045088</v>
      </c>
      <c r="AG22">
        <f t="shared" si="5"/>
        <v>-18.851047476680968</v>
      </c>
      <c r="AH22">
        <f t="shared" si="6"/>
        <v>-24482.35732175794</v>
      </c>
      <c r="AI22">
        <f t="shared" si="7"/>
        <v>-18358.449244076051</v>
      </c>
      <c r="AJ22">
        <f t="shared" si="8"/>
        <v>4867.8839174245923</v>
      </c>
      <c r="AK22">
        <f t="shared" si="32"/>
        <v>1146.9871130467191</v>
      </c>
      <c r="AL22">
        <f t="shared" si="9"/>
        <v>-12343.578213604742</v>
      </c>
      <c r="AN22">
        <f t="shared" si="10"/>
        <v>1658.2723352090811</v>
      </c>
      <c r="AO22">
        <f t="shared" si="11"/>
        <v>-82.913616760454047</v>
      </c>
      <c r="AP22">
        <f t="shared" si="12"/>
        <v>-4.8344988610491484</v>
      </c>
      <c r="AQ22">
        <f t="shared" si="13"/>
        <v>-6278.6924033929708</v>
      </c>
      <c r="AR22">
        <f t="shared" si="14"/>
        <v>-4708.1681838053928</v>
      </c>
      <c r="AS22">
        <f t="shared" si="15"/>
        <v>1248.406980228568</v>
      </c>
      <c r="AT22">
        <f t="shared" si="16"/>
        <v>294.15383407854637</v>
      </c>
      <c r="AU22">
        <f t="shared" si="17"/>
        <v>-3165.6073694982788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8575.2028435125885</v>
      </c>
      <c r="P23">
        <f t="shared" si="30"/>
        <v>428.76014217562943</v>
      </c>
      <c r="Q23" s="5">
        <f t="shared" si="31"/>
        <v>25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6280.8742145410788</v>
      </c>
      <c r="AF23">
        <f t="shared" si="4"/>
        <v>-314.04371072705396</v>
      </c>
      <c r="AG23">
        <f t="shared" si="5"/>
        <v>-18.311153476948824</v>
      </c>
      <c r="AH23">
        <f t="shared" si="6"/>
        <v>-28110.68199722666</v>
      </c>
      <c r="AI23">
        <f t="shared" si="7"/>
        <v>-22162.162646889585</v>
      </c>
      <c r="AJ23">
        <f t="shared" si="8"/>
        <v>0</v>
      </c>
      <c r="AK23">
        <f t="shared" si="32"/>
        <v>793.92023533287977</v>
      </c>
      <c r="AL23">
        <f t="shared" si="9"/>
        <v>-21368.242411556705</v>
      </c>
      <c r="AN23">
        <f t="shared" si="10"/>
        <v>1483.8098100801355</v>
      </c>
      <c r="AO23">
        <f t="shared" si="11"/>
        <v>-74.190490504006789</v>
      </c>
      <c r="AP23">
        <f t="shared" si="12"/>
        <v>-4.3258737931857922</v>
      </c>
      <c r="AQ23">
        <f t="shared" si="13"/>
        <v>-6640.9395079050546</v>
      </c>
      <c r="AR23">
        <f t="shared" si="14"/>
        <v>-5235.6460621221122</v>
      </c>
      <c r="AS23">
        <f t="shared" si="15"/>
        <v>0</v>
      </c>
      <c r="AT23">
        <f t="shared" si="16"/>
        <v>187.55774966496941</v>
      </c>
      <c r="AU23">
        <f t="shared" si="17"/>
        <v>-5048.0883124571419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85239.161225441756</v>
      </c>
      <c r="AO25" s="6">
        <f t="shared" si="33"/>
        <v>-10693.36019390653</v>
      </c>
      <c r="AP25" s="6">
        <f t="shared" si="33"/>
        <v>-423.5047956910077</v>
      </c>
      <c r="AQ25" s="6">
        <f t="shared" si="33"/>
        <v>-70100.665779182222</v>
      </c>
      <c r="AR25" s="6">
        <f t="shared" si="33"/>
        <v>4021.6304566620056</v>
      </c>
      <c r="AS25" s="6">
        <f t="shared" si="33"/>
        <v>-13271.790053177034</v>
      </c>
      <c r="AT25" s="6">
        <f t="shared" si="33"/>
        <v>9250.1595965150336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34416.095854910898</v>
      </c>
      <c r="K3">
        <v>1</v>
      </c>
      <c r="L3" s="2">
        <v>0</v>
      </c>
      <c r="O3">
        <f>$C$3</f>
        <v>34416.095854910898</v>
      </c>
      <c r="P3">
        <f>O3*B5</f>
        <v>27532.87668392872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34416.095854910898</v>
      </c>
      <c r="AF3">
        <f t="shared" ref="AF3:AF23" si="4">-$Z3*P3</f>
        <v>-27532.87668392872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6683.2191709821782</v>
      </c>
      <c r="AJ3">
        <f t="shared" ref="AJ3:AJ23" si="8">AB3-AC3</f>
        <v>0</v>
      </c>
      <c r="AL3">
        <f t="shared" ref="AL3:AL23" si="9">SUM(AI3:AK3)</f>
        <v>6683.2191709821782</v>
      </c>
      <c r="AN3">
        <f t="shared" ref="AN3:AN23" si="10">AE3*$K3</f>
        <v>34416.095854910898</v>
      </c>
      <c r="AO3">
        <f t="shared" ref="AO3:AO23" si="11">AF3*$K3</f>
        <v>-27532.87668392872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6683.2191709821782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6683.2191709821782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34416.095854910898</v>
      </c>
      <c r="P5">
        <f t="shared" ref="P5:P23" si="30">O5*$C$5</f>
        <v>1720.804792745545</v>
      </c>
      <c r="Q5" s="5">
        <f t="shared" ref="Q5:Q23" si="31">$C$8</f>
        <v>25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33554.236376347952</v>
      </c>
      <c r="AF5">
        <f t="shared" si="4"/>
        <v>-1677.7118188173977</v>
      </c>
      <c r="AG5">
        <f t="shared" si="5"/>
        <v>-24.373941569232375</v>
      </c>
      <c r="AH5">
        <f t="shared" si="6"/>
        <v>-5290.90656141</v>
      </c>
      <c r="AI5">
        <f t="shared" si="7"/>
        <v>26561.24405455132</v>
      </c>
      <c r="AJ5">
        <f t="shared" si="8"/>
        <v>-22455.809960298648</v>
      </c>
      <c r="AK5">
        <f>H5*SUM(AB5, AE5:AF5)</f>
        <v>2910.6551242072001</v>
      </c>
      <c r="AL5">
        <f t="shared" si="9"/>
        <v>7016.0892184598724</v>
      </c>
      <c r="AN5">
        <f t="shared" si="10"/>
        <v>30339.256372422267</v>
      </c>
      <c r="AO5">
        <f t="shared" si="11"/>
        <v>-1516.9628186211135</v>
      </c>
      <c r="AP5">
        <f t="shared" si="12"/>
        <v>-22.038566271668714</v>
      </c>
      <c r="AQ5">
        <f t="shared" si="13"/>
        <v>-4783.9613695485441</v>
      </c>
      <c r="AR5">
        <f t="shared" si="14"/>
        <v>24016.29361798094</v>
      </c>
      <c r="AS5">
        <f t="shared" si="15"/>
        <v>-20304.219347877355</v>
      </c>
      <c r="AT5">
        <f t="shared" si="16"/>
        <v>2631.7723650320836</v>
      </c>
      <c r="AU5">
        <f t="shared" si="17"/>
        <v>6343.8466351356701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34416.095854910898</v>
      </c>
      <c r="P6">
        <f t="shared" si="30"/>
        <v>1720.804792745545</v>
      </c>
      <c r="Q6" s="5">
        <f t="shared" si="31"/>
        <v>25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33083.000680678524</v>
      </c>
      <c r="AF6">
        <f t="shared" si="4"/>
        <v>-1654.1500340339262</v>
      </c>
      <c r="AG6">
        <f t="shared" si="5"/>
        <v>-24.031633933834076</v>
      </c>
      <c r="AH6">
        <f t="shared" si="6"/>
        <v>-7885.4575764780584</v>
      </c>
      <c r="AI6">
        <f t="shared" si="7"/>
        <v>23519.361436232706</v>
      </c>
      <c r="AJ6">
        <f t="shared" si="8"/>
        <v>-18807.310289745947</v>
      </c>
      <c r="AK6">
        <f>H6*SUM(AB6, AE6:AF6)</f>
        <v>4271.529729651118</v>
      </c>
      <c r="AL6">
        <f t="shared" si="9"/>
        <v>8983.5808761378776</v>
      </c>
      <c r="AN6">
        <f t="shared" si="10"/>
        <v>28361.782360792622</v>
      </c>
      <c r="AO6">
        <f t="shared" si="11"/>
        <v>-1418.0891180396311</v>
      </c>
      <c r="AP6">
        <f t="shared" si="12"/>
        <v>-20.602120647529535</v>
      </c>
      <c r="AQ6">
        <f t="shared" si="13"/>
        <v>-6760.1374421259725</v>
      </c>
      <c r="AR6">
        <f t="shared" si="14"/>
        <v>20162.953679979488</v>
      </c>
      <c r="AS6">
        <f t="shared" si="15"/>
        <v>-16123.35127572624</v>
      </c>
      <c r="AT6">
        <f t="shared" si="16"/>
        <v>3661.9470437206915</v>
      </c>
      <c r="AU6">
        <f t="shared" si="17"/>
        <v>7701.54944797394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34416.095854910898</v>
      </c>
      <c r="P7">
        <f t="shared" si="30"/>
        <v>1720.804792745545</v>
      </c>
      <c r="Q7" s="5">
        <f t="shared" si="31"/>
        <v>25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32566.674289055172</v>
      </c>
      <c r="AF7">
        <f t="shared" si="4"/>
        <v>-1628.3337144527588</v>
      </c>
      <c r="AG7">
        <f t="shared" si="5"/>
        <v>-23.656572223028729</v>
      </c>
      <c r="AH7">
        <f t="shared" si="6"/>
        <v>-10779.629717360613</v>
      </c>
      <c r="AI7">
        <f t="shared" si="7"/>
        <v>20135.05428501877</v>
      </c>
      <c r="AJ7">
        <f t="shared" si="8"/>
        <v>-15196.75823405257</v>
      </c>
      <c r="AK7">
        <f>H7*SUM(AB7, AE7:AF7)</f>
        <v>5948.3071642819377</v>
      </c>
      <c r="AL7">
        <f t="shared" si="9"/>
        <v>10886.603215248138</v>
      </c>
      <c r="AN7">
        <f t="shared" si="10"/>
        <v>26296.637490334109</v>
      </c>
      <c r="AO7">
        <f t="shared" si="11"/>
        <v>-1314.8318745167057</v>
      </c>
      <c r="AP7">
        <f t="shared" si="12"/>
        <v>-19.101990534598794</v>
      </c>
      <c r="AQ7">
        <f t="shared" si="13"/>
        <v>-8704.2358836355343</v>
      </c>
      <c r="AR7">
        <f t="shared" si="14"/>
        <v>16258.467741647271</v>
      </c>
      <c r="AS7">
        <f t="shared" si="15"/>
        <v>-12270.938038135313</v>
      </c>
      <c r="AT7">
        <f t="shared" si="16"/>
        <v>4803.084152588719</v>
      </c>
      <c r="AU7">
        <f t="shared" si="17"/>
        <v>8790.6138561006774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34416.095854910898</v>
      </c>
      <c r="P8">
        <f t="shared" si="30"/>
        <v>1720.804792745545</v>
      </c>
      <c r="Q8" s="5">
        <f t="shared" si="31"/>
        <v>25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32004.606057500372</v>
      </c>
      <c r="AF8">
        <f t="shared" si="4"/>
        <v>-1600.2303028750187</v>
      </c>
      <c r="AG8">
        <f t="shared" si="5"/>
        <v>-23.248283443031479</v>
      </c>
      <c r="AH8">
        <f t="shared" si="6"/>
        <v>-13737.844621357244</v>
      </c>
      <c r="AI8">
        <f t="shared" si="7"/>
        <v>16643.282849825082</v>
      </c>
      <c r="AJ8">
        <f t="shared" si="8"/>
        <v>-11794.423784702434</v>
      </c>
      <c r="AK8">
        <f t="shared" ref="AK8:AK23" si="32">H8*SUM(AB8:AB8, AE8:AF8)</f>
        <v>7785.9871378755397</v>
      </c>
      <c r="AL8">
        <f t="shared" si="9"/>
        <v>12634.846202998187</v>
      </c>
      <c r="AN8">
        <f t="shared" si="10"/>
        <v>24149.877416959571</v>
      </c>
      <c r="AO8">
        <f t="shared" si="11"/>
        <v>-1207.4938708479785</v>
      </c>
      <c r="AP8">
        <f t="shared" si="12"/>
        <v>-17.54257478736768</v>
      </c>
      <c r="AQ8">
        <f t="shared" si="13"/>
        <v>-10366.234878284471</v>
      </c>
      <c r="AR8">
        <f t="shared" si="14"/>
        <v>12558.606093039756</v>
      </c>
      <c r="AS8">
        <f t="shared" si="15"/>
        <v>-8899.7779910958943</v>
      </c>
      <c r="AT8">
        <f t="shared" si="16"/>
        <v>5875.1116827339501</v>
      </c>
      <c r="AU8">
        <f t="shared" si="17"/>
        <v>9533.939784677812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34416.095854910898</v>
      </c>
      <c r="P9">
        <f t="shared" si="30"/>
        <v>1720.804792745545</v>
      </c>
      <c r="Q9" s="5">
        <f t="shared" si="31"/>
        <v>25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31394.150201559612</v>
      </c>
      <c r="AF9">
        <f t="shared" si="4"/>
        <v>-1569.7075100779807</v>
      </c>
      <c r="AG9">
        <f t="shared" si="5"/>
        <v>-22.804845684639098</v>
      </c>
      <c r="AH9">
        <f t="shared" si="6"/>
        <v>-16876.393916965415</v>
      </c>
      <c r="AI9">
        <f t="shared" si="7"/>
        <v>12925.243928831576</v>
      </c>
      <c r="AJ9">
        <f t="shared" si="8"/>
        <v>-8487.8349753966031</v>
      </c>
      <c r="AK9">
        <f t="shared" si="32"/>
        <v>8975.6608218164001</v>
      </c>
      <c r="AL9">
        <f t="shared" si="9"/>
        <v>13413.069775251373</v>
      </c>
      <c r="AN9">
        <f t="shared" si="10"/>
        <v>22069.352203380367</v>
      </c>
      <c r="AO9">
        <f t="shared" si="11"/>
        <v>-1103.4676101690184</v>
      </c>
      <c r="AP9">
        <f t="shared" si="12"/>
        <v>-16.031272327066734</v>
      </c>
      <c r="AQ9">
        <f t="shared" si="13"/>
        <v>-11863.70960466364</v>
      </c>
      <c r="AR9">
        <f t="shared" si="14"/>
        <v>9086.1437162206421</v>
      </c>
      <c r="AS9">
        <f t="shared" si="15"/>
        <v>-5966.7491654828154</v>
      </c>
      <c r="AT9">
        <f t="shared" si="16"/>
        <v>6309.6793085008549</v>
      </c>
      <c r="AU9">
        <f t="shared" si="17"/>
        <v>9429.0738592386806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34416.095854910898</v>
      </c>
      <c r="P10">
        <f t="shared" si="30"/>
        <v>1720.804792745545</v>
      </c>
      <c r="Q10" s="5">
        <f t="shared" si="31"/>
        <v>25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30734.213770172624</v>
      </c>
      <c r="AF10">
        <f t="shared" si="4"/>
        <v>-1536.7106885086314</v>
      </c>
      <c r="AG10">
        <f t="shared" si="5"/>
        <v>-22.325465023502296</v>
      </c>
      <c r="AH10">
        <f t="shared" si="6"/>
        <v>-20106.576343232598</v>
      </c>
      <c r="AI10">
        <f t="shared" si="7"/>
        <v>9068.6012734078904</v>
      </c>
      <c r="AJ10">
        <f t="shared" si="8"/>
        <v>-5191.7675233750051</v>
      </c>
      <c r="AK10">
        <f t="shared" si="32"/>
        <v>7066.8790791769652</v>
      </c>
      <c r="AL10">
        <f t="shared" si="9"/>
        <v>10943.71282920985</v>
      </c>
      <c r="AN10">
        <f t="shared" si="10"/>
        <v>20492.679835637966</v>
      </c>
      <c r="AO10">
        <f t="shared" si="11"/>
        <v>-1024.6339917818984</v>
      </c>
      <c r="AP10">
        <f t="shared" si="12"/>
        <v>-14.885970740282142</v>
      </c>
      <c r="AQ10">
        <f t="shared" si="13"/>
        <v>-13406.480304778714</v>
      </c>
      <c r="AR10">
        <f t="shared" si="14"/>
        <v>6046.6795683370701</v>
      </c>
      <c r="AS10">
        <f t="shared" si="15"/>
        <v>-3461.719581739912</v>
      </c>
      <c r="AT10">
        <f t="shared" si="16"/>
        <v>4711.9894294249971</v>
      </c>
      <c r="AU10">
        <f t="shared" si="17"/>
        <v>7296.9494160221548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34416.095854910898</v>
      </c>
      <c r="P11">
        <f t="shared" si="30"/>
        <v>1720.804792745545</v>
      </c>
      <c r="Q11" s="5">
        <f t="shared" si="31"/>
        <v>25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30019.243755237101</v>
      </c>
      <c r="AF11">
        <f t="shared" si="4"/>
        <v>-1500.9621877618551</v>
      </c>
      <c r="AG11">
        <f t="shared" si="5"/>
        <v>-21.806107730660564</v>
      </c>
      <c r="AH11">
        <f t="shared" si="6"/>
        <v>-23688.211408536878</v>
      </c>
      <c r="AI11">
        <f t="shared" si="7"/>
        <v>4808.2640512077087</v>
      </c>
      <c r="AJ11">
        <f t="shared" si="8"/>
        <v>-2245.672020318234</v>
      </c>
      <c r="AK11">
        <f t="shared" si="32"/>
        <v>6907.9373812063996</v>
      </c>
      <c r="AL11">
        <f t="shared" si="9"/>
        <v>9470.5294120958752</v>
      </c>
      <c r="AN11">
        <f t="shared" si="10"/>
        <v>19039.245338743956</v>
      </c>
      <c r="AO11">
        <f t="shared" si="11"/>
        <v>-951.96226693719791</v>
      </c>
      <c r="AP11">
        <f t="shared" si="12"/>
        <v>-13.830189672739428</v>
      </c>
      <c r="AQ11">
        <f t="shared" si="13"/>
        <v>-15023.885089193347</v>
      </c>
      <c r="AR11">
        <f t="shared" si="14"/>
        <v>3049.5677929406734</v>
      </c>
      <c r="AS11">
        <f t="shared" si="15"/>
        <v>-1424.2830663491497</v>
      </c>
      <c r="AT11">
        <f t="shared" si="16"/>
        <v>4381.2534272294588</v>
      </c>
      <c r="AU11">
        <f t="shared" si="17"/>
        <v>6006.5381538209831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34416.095854910898</v>
      </c>
      <c r="P12">
        <f t="shared" si="30"/>
        <v>1720.804792745545</v>
      </c>
      <c r="Q12" s="5">
        <f t="shared" si="31"/>
        <v>25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29244.296977695656</v>
      </c>
      <c r="AF12">
        <f t="shared" si="4"/>
        <v>-1462.2148488847829</v>
      </c>
      <c r="AG12">
        <f t="shared" si="5"/>
        <v>-21.243183059593562</v>
      </c>
      <c r="AH12">
        <f t="shared" si="6"/>
        <v>-27589.087500831745</v>
      </c>
      <c r="AI12">
        <f t="shared" si="7"/>
        <v>171.75144491953688</v>
      </c>
      <c r="AJ12">
        <f t="shared" si="8"/>
        <v>308.50867752289923</v>
      </c>
      <c r="AK12">
        <f t="shared" si="32"/>
        <v>9531.6984936679728</v>
      </c>
      <c r="AL12">
        <f t="shared" si="9"/>
        <v>10011.958616110409</v>
      </c>
      <c r="AN12">
        <f t="shared" si="10"/>
        <v>17334.343196564751</v>
      </c>
      <c r="AO12">
        <f t="shared" si="11"/>
        <v>-866.71715982823764</v>
      </c>
      <c r="AP12">
        <f t="shared" si="12"/>
        <v>-12.591741426483795</v>
      </c>
      <c r="AQ12">
        <f t="shared" si="13"/>
        <v>-16353.22988219619</v>
      </c>
      <c r="AR12">
        <f t="shared" si="14"/>
        <v>101.8044131138396</v>
      </c>
      <c r="AS12">
        <f t="shared" si="15"/>
        <v>182.86626275813603</v>
      </c>
      <c r="AT12">
        <f t="shared" si="16"/>
        <v>5649.844585473742</v>
      </c>
      <c r="AU12">
        <f t="shared" si="17"/>
        <v>5934.5152613457176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34416.095854910898</v>
      </c>
      <c r="P13">
        <f t="shared" si="30"/>
        <v>1720.804792745545</v>
      </c>
      <c r="Q13" s="5">
        <f t="shared" si="31"/>
        <v>25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28406.740312254453</v>
      </c>
      <c r="AF13">
        <f t="shared" si="4"/>
        <v>-1420.3370156127228</v>
      </c>
      <c r="AG13">
        <f t="shared" si="5"/>
        <v>-20.634778296766804</v>
      </c>
      <c r="AH13">
        <f t="shared" si="6"/>
        <v>-31677.834578465921</v>
      </c>
      <c r="AI13">
        <f t="shared" si="7"/>
        <v>-4712.0660601209602</v>
      </c>
      <c r="AJ13">
        <f t="shared" si="8"/>
        <v>2401.5471895719384</v>
      </c>
      <c r="AK13">
        <f t="shared" si="32"/>
        <v>14033.03882477303</v>
      </c>
      <c r="AL13">
        <f t="shared" si="9"/>
        <v>11722.519954224008</v>
      </c>
      <c r="AN13">
        <f t="shared" si="10"/>
        <v>15253.091409924029</v>
      </c>
      <c r="AO13">
        <f t="shared" si="11"/>
        <v>-762.65457049620147</v>
      </c>
      <c r="AP13">
        <f t="shared" si="12"/>
        <v>-11.07991118038708</v>
      </c>
      <c r="AQ13">
        <f t="shared" si="13"/>
        <v>-17009.516093099588</v>
      </c>
      <c r="AR13">
        <f t="shared" si="14"/>
        <v>-2530.159164852148</v>
      </c>
      <c r="AS13">
        <f t="shared" si="15"/>
        <v>1289.5185581002611</v>
      </c>
      <c r="AT13">
        <f t="shared" si="16"/>
        <v>7535.0857437499626</v>
      </c>
      <c r="AU13">
        <f t="shared" si="17"/>
        <v>6294.4451369980752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34416.095854910898</v>
      </c>
      <c r="P14">
        <f t="shared" si="30"/>
        <v>1720.804792745545</v>
      </c>
      <c r="Q14" s="5">
        <f t="shared" si="31"/>
        <v>25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27502.042446789776</v>
      </c>
      <c r="AF14">
        <f t="shared" si="4"/>
        <v>-1375.1021223394887</v>
      </c>
      <c r="AG14">
        <f t="shared" si="5"/>
        <v>-19.977601877571374</v>
      </c>
      <c r="AH14">
        <f t="shared" si="6"/>
        <v>-36066.29089822089</v>
      </c>
      <c r="AI14">
        <f t="shared" si="7"/>
        <v>-9959.3281756481738</v>
      </c>
      <c r="AJ14">
        <f t="shared" si="8"/>
        <v>4985.3350779244502</v>
      </c>
      <c r="AK14">
        <f t="shared" si="32"/>
        <v>11278.290608155965</v>
      </c>
      <c r="AL14">
        <f t="shared" si="9"/>
        <v>6304.2975104322413</v>
      </c>
      <c r="AN14">
        <f t="shared" si="10"/>
        <v>13603.278420277615</v>
      </c>
      <c r="AO14">
        <f t="shared" si="11"/>
        <v>-680.16392101388067</v>
      </c>
      <c r="AP14">
        <f t="shared" si="12"/>
        <v>-9.88147993138546</v>
      </c>
      <c r="AQ14">
        <f t="shared" si="13"/>
        <v>-17839.394933102201</v>
      </c>
      <c r="AR14">
        <f t="shared" si="14"/>
        <v>-4926.1619137698517</v>
      </c>
      <c r="AS14">
        <f t="shared" si="15"/>
        <v>2465.8859869987127</v>
      </c>
      <c r="AT14">
        <f t="shared" si="16"/>
        <v>5578.5575760194552</v>
      </c>
      <c r="AU14">
        <f t="shared" si="17"/>
        <v>3118.2816492483153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34416.095854910898</v>
      </c>
      <c r="P15">
        <f t="shared" si="30"/>
        <v>1720.804792745545</v>
      </c>
      <c r="Q15" s="5">
        <f t="shared" si="31"/>
        <v>25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26526.159972607886</v>
      </c>
      <c r="AF15">
        <f t="shared" si="4"/>
        <v>-1326.3079986303944</v>
      </c>
      <c r="AG15">
        <f t="shared" si="5"/>
        <v>-19.268716652547631</v>
      </c>
      <c r="AH15">
        <f t="shared" si="6"/>
        <v>-40728.736499842315</v>
      </c>
      <c r="AI15">
        <f t="shared" si="7"/>
        <v>-15548.153242517368</v>
      </c>
      <c r="AJ15">
        <f t="shared" si="8"/>
        <v>7093.8649822712177</v>
      </c>
      <c r="AK15">
        <f t="shared" si="32"/>
        <v>10772.364535388013</v>
      </c>
      <c r="AL15">
        <f t="shared" si="9"/>
        <v>2318.0762751418624</v>
      </c>
      <c r="AN15">
        <f t="shared" si="10"/>
        <v>12086.350662612713</v>
      </c>
      <c r="AO15">
        <f t="shared" si="11"/>
        <v>-604.31753313063575</v>
      </c>
      <c r="AP15">
        <f t="shared" si="12"/>
        <v>-8.7795770862313596</v>
      </c>
      <c r="AQ15">
        <f t="shared" si="13"/>
        <v>-18557.59717541399</v>
      </c>
      <c r="AR15">
        <f t="shared" si="14"/>
        <v>-7084.3436230181433</v>
      </c>
      <c r="AS15">
        <f t="shared" si="15"/>
        <v>3232.240920566594</v>
      </c>
      <c r="AT15">
        <f t="shared" si="16"/>
        <v>4908.3084537920886</v>
      </c>
      <c r="AU15">
        <f t="shared" si="17"/>
        <v>1056.2057513405396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34416.095854910898</v>
      </c>
      <c r="P16">
        <f t="shared" si="30"/>
        <v>1720.804792745545</v>
      </c>
      <c r="Q16" s="5">
        <f t="shared" si="31"/>
        <v>25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25484.345039683711</v>
      </c>
      <c r="AF16">
        <f t="shared" si="4"/>
        <v>-1274.2172519841856</v>
      </c>
      <c r="AG16">
        <f t="shared" si="5"/>
        <v>-18.511937806018825</v>
      </c>
      <c r="AH16">
        <f t="shared" si="6"/>
        <v>-45127.334400266554</v>
      </c>
      <c r="AI16">
        <f t="shared" si="7"/>
        <v>-20935.718550373047</v>
      </c>
      <c r="AJ16">
        <f t="shared" si="8"/>
        <v>8755.599745711952</v>
      </c>
      <c r="AK16">
        <f t="shared" si="32"/>
        <v>10080.65181023526</v>
      </c>
      <c r="AL16">
        <f t="shared" si="9"/>
        <v>-2099.4669944258349</v>
      </c>
      <c r="AN16">
        <f t="shared" si="10"/>
        <v>10696.370791693394</v>
      </c>
      <c r="AO16">
        <f t="shared" si="11"/>
        <v>-534.81853958466979</v>
      </c>
      <c r="AP16">
        <f t="shared" si="12"/>
        <v>-7.7698897318179609</v>
      </c>
      <c r="AQ16">
        <f t="shared" si="13"/>
        <v>-18940.98909877193</v>
      </c>
      <c r="AR16">
        <f t="shared" si="14"/>
        <v>-8787.2067363950246</v>
      </c>
      <c r="AS16">
        <f t="shared" si="15"/>
        <v>3674.9283231708187</v>
      </c>
      <c r="AT16">
        <f t="shared" si="16"/>
        <v>4231.0834128295819</v>
      </c>
      <c r="AU16">
        <f t="shared" si="17"/>
        <v>-881.19500039462389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34416.095854910898</v>
      </c>
      <c r="P17">
        <f t="shared" si="30"/>
        <v>1720.804792745545</v>
      </c>
      <c r="Q17" s="5">
        <f t="shared" si="31"/>
        <v>25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24380.082884769177</v>
      </c>
      <c r="AF17">
        <f t="shared" si="4"/>
        <v>-1219.0041442384588</v>
      </c>
      <c r="AG17">
        <f t="shared" si="5"/>
        <v>-17.709797028946223</v>
      </c>
      <c r="AH17">
        <f t="shared" si="6"/>
        <v>-49361.711920993075</v>
      </c>
      <c r="AI17">
        <f t="shared" si="7"/>
        <v>-26218.342977491302</v>
      </c>
      <c r="AJ17">
        <f t="shared" si="8"/>
        <v>10071.112305866438</v>
      </c>
      <c r="AK17">
        <f t="shared" si="32"/>
        <v>9241.6680130284531</v>
      </c>
      <c r="AL17">
        <f t="shared" si="9"/>
        <v>-6905.562658596411</v>
      </c>
      <c r="AN17">
        <f t="shared" si="10"/>
        <v>9426.2796032669739</v>
      </c>
      <c r="AO17">
        <f t="shared" si="11"/>
        <v>-471.31398016334867</v>
      </c>
      <c r="AP17">
        <f t="shared" si="12"/>
        <v>-6.8472900318252687</v>
      </c>
      <c r="AQ17">
        <f t="shared" si="13"/>
        <v>-19085.140131081327</v>
      </c>
      <c r="AR17">
        <f t="shared" si="14"/>
        <v>-10137.021798009528</v>
      </c>
      <c r="AS17">
        <f t="shared" si="15"/>
        <v>3893.8801381313933</v>
      </c>
      <c r="AT17">
        <f t="shared" si="16"/>
        <v>3573.185009383109</v>
      </c>
      <c r="AU17">
        <f t="shared" si="17"/>
        <v>-2669.9566504950253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34416.095854910898</v>
      </c>
      <c r="P18">
        <f t="shared" si="30"/>
        <v>1720.804792745545</v>
      </c>
      <c r="Q18" s="5">
        <f t="shared" si="31"/>
        <v>25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23214.690542794327</v>
      </c>
      <c r="AF18">
        <f t="shared" si="4"/>
        <v>-1160.7345271397164</v>
      </c>
      <c r="AG18">
        <f t="shared" si="5"/>
        <v>-16.863251021165564</v>
      </c>
      <c r="AH18">
        <f t="shared" si="6"/>
        <v>-53555.842999295695</v>
      </c>
      <c r="AI18">
        <f t="shared" si="7"/>
        <v>-31518.75023466225</v>
      </c>
      <c r="AJ18">
        <f t="shared" si="8"/>
        <v>11130.845412015493</v>
      </c>
      <c r="AK18">
        <f t="shared" si="32"/>
        <v>8285.1464414478123</v>
      </c>
      <c r="AL18">
        <f t="shared" si="9"/>
        <v>-12102.758381198944</v>
      </c>
      <c r="AN18">
        <f t="shared" si="10"/>
        <v>8268.1853882763971</v>
      </c>
      <c r="AO18">
        <f t="shared" si="11"/>
        <v>-413.40926941381991</v>
      </c>
      <c r="AP18">
        <f t="shared" si="12"/>
        <v>-6.0060454148640696</v>
      </c>
      <c r="AQ18">
        <f t="shared" si="13"/>
        <v>-19074.544100741692</v>
      </c>
      <c r="AR18">
        <f t="shared" si="14"/>
        <v>-11225.774027293977</v>
      </c>
      <c r="AS18">
        <f t="shared" si="15"/>
        <v>3964.3816584647911</v>
      </c>
      <c r="AT18">
        <f t="shared" si="16"/>
        <v>2950.8524621781735</v>
      </c>
      <c r="AU18">
        <f t="shared" si="17"/>
        <v>-4310.5399066510136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34416.095854910898</v>
      </c>
      <c r="P19">
        <f t="shared" si="30"/>
        <v>1720.804792745545</v>
      </c>
      <c r="Q19" s="5">
        <f t="shared" si="31"/>
        <v>25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21980.876169825897</v>
      </c>
      <c r="AF19">
        <f t="shared" si="4"/>
        <v>-1099.0438084912948</v>
      </c>
      <c r="AG19">
        <f t="shared" si="5"/>
        <v>-15.967002955892658</v>
      </c>
      <c r="AH19">
        <f t="shared" si="6"/>
        <v>-58209.244404900142</v>
      </c>
      <c r="AI19">
        <f t="shared" si="7"/>
        <v>-37343.379046521433</v>
      </c>
      <c r="AJ19">
        <f t="shared" si="8"/>
        <v>12129.964771629639</v>
      </c>
      <c r="AK19">
        <f t="shared" si="32"/>
        <v>7232.3813784414833</v>
      </c>
      <c r="AL19">
        <f t="shared" si="9"/>
        <v>-17981.032896450313</v>
      </c>
      <c r="AN19">
        <f t="shared" si="10"/>
        <v>7211.647218751702</v>
      </c>
      <c r="AO19">
        <f t="shared" si="11"/>
        <v>-360.58236093758512</v>
      </c>
      <c r="AP19">
        <f t="shared" si="12"/>
        <v>-5.2385715459665203</v>
      </c>
      <c r="AQ19">
        <f t="shared" si="13"/>
        <v>-19097.716227276356</v>
      </c>
      <c r="AR19">
        <f t="shared" si="14"/>
        <v>-12251.889941008205</v>
      </c>
      <c r="AS19">
        <f t="shared" si="15"/>
        <v>3979.6878901925902</v>
      </c>
      <c r="AT19">
        <f t="shared" si="16"/>
        <v>2372.8527766508155</v>
      </c>
      <c r="AU19">
        <f t="shared" si="17"/>
        <v>-5899.3492741648006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34416.095854910898</v>
      </c>
      <c r="P20">
        <f t="shared" si="30"/>
        <v>1720.804792745545</v>
      </c>
      <c r="Q20" s="5">
        <f t="shared" si="31"/>
        <v>25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20687.323588107814</v>
      </c>
      <c r="AF20">
        <f t="shared" si="4"/>
        <v>-1034.3661794053908</v>
      </c>
      <c r="AG20">
        <f t="shared" si="5"/>
        <v>-15.027360798941332</v>
      </c>
      <c r="AH20">
        <f t="shared" si="6"/>
        <v>-62397.770191392032</v>
      </c>
      <c r="AI20">
        <f t="shared" si="7"/>
        <v>-42759.840143488545</v>
      </c>
      <c r="AJ20">
        <f t="shared" si="8"/>
        <v>12780.833216311679</v>
      </c>
      <c r="AK20">
        <f t="shared" si="32"/>
        <v>6089.265463236401</v>
      </c>
      <c r="AL20">
        <f t="shared" si="9"/>
        <v>-23889.741463940467</v>
      </c>
      <c r="AN20">
        <f t="shared" si="10"/>
        <v>6252.2444352509592</v>
      </c>
      <c r="AO20">
        <f t="shared" si="11"/>
        <v>-312.61222176254796</v>
      </c>
      <c r="AP20">
        <f t="shared" si="12"/>
        <v>-4.5416572391075078</v>
      </c>
      <c r="AQ20">
        <f t="shared" si="13"/>
        <v>-18858.220580813289</v>
      </c>
      <c r="AR20">
        <f t="shared" si="14"/>
        <v>-12923.130024563985</v>
      </c>
      <c r="AS20">
        <f t="shared" si="15"/>
        <v>3862.6984788158506</v>
      </c>
      <c r="AT20">
        <f t="shared" si="16"/>
        <v>1840.3335716743577</v>
      </c>
      <c r="AU20">
        <f t="shared" si="17"/>
        <v>-7220.0979740737766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34416.095854910898</v>
      </c>
      <c r="P21">
        <f t="shared" si="30"/>
        <v>1720.804792745545</v>
      </c>
      <c r="Q21" s="5">
        <f t="shared" si="31"/>
        <v>25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19352.411971614394</v>
      </c>
      <c r="AF21">
        <f t="shared" si="4"/>
        <v>-967.62059858071973</v>
      </c>
      <c r="AG21">
        <f t="shared" si="5"/>
        <v>-14.057675261307248</v>
      </c>
      <c r="AH21">
        <f t="shared" si="6"/>
        <v>-65552.95437157384</v>
      </c>
      <c r="AI21">
        <f t="shared" si="7"/>
        <v>-47182.220673801479</v>
      </c>
      <c r="AJ21">
        <f t="shared" si="8"/>
        <v>12981.253792234762</v>
      </c>
      <c r="AK21">
        <f t="shared" si="32"/>
        <v>4887.0925972444347</v>
      </c>
      <c r="AL21">
        <f t="shared" si="9"/>
        <v>-29313.874284322283</v>
      </c>
      <c r="AN21">
        <f t="shared" si="10"/>
        <v>5387.7682750380782</v>
      </c>
      <c r="AO21">
        <f t="shared" si="11"/>
        <v>-269.3884137519039</v>
      </c>
      <c r="AP21">
        <f t="shared" si="12"/>
        <v>-3.9136980395390251</v>
      </c>
      <c r="AQ21">
        <f t="shared" si="13"/>
        <v>-18250.134836744142</v>
      </c>
      <c r="AR21">
        <f t="shared" si="14"/>
        <v>-13135.668673497508</v>
      </c>
      <c r="AS21">
        <f t="shared" si="15"/>
        <v>3614.0191442082937</v>
      </c>
      <c r="AT21">
        <f t="shared" si="16"/>
        <v>1360.5809183489853</v>
      </c>
      <c r="AU21">
        <f t="shared" si="17"/>
        <v>-8161.0686109402286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34416.095854910898</v>
      </c>
      <c r="P22">
        <f t="shared" si="30"/>
        <v>1720.804792745545</v>
      </c>
      <c r="Q22" s="5">
        <f t="shared" si="31"/>
        <v>25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17982.745014323387</v>
      </c>
      <c r="AF22">
        <f t="shared" si="4"/>
        <v>-899.13725071616932</v>
      </c>
      <c r="AG22">
        <f t="shared" si="5"/>
        <v>-13.062743294688229</v>
      </c>
      <c r="AH22">
        <f t="shared" si="6"/>
        <v>-68348.417120475846</v>
      </c>
      <c r="AI22">
        <f t="shared" si="7"/>
        <v>-51277.872100163317</v>
      </c>
      <c r="AJ22">
        <f t="shared" si="8"/>
        <v>12988.116086267552</v>
      </c>
      <c r="AK22">
        <f t="shared" si="32"/>
        <v>3664.9444287842839</v>
      </c>
      <c r="AL22">
        <f t="shared" si="9"/>
        <v>-34624.811585111478</v>
      </c>
      <c r="AN22">
        <f t="shared" si="10"/>
        <v>4611.8158896913683</v>
      </c>
      <c r="AO22">
        <f t="shared" si="11"/>
        <v>-230.59079448456839</v>
      </c>
      <c r="AP22">
        <f t="shared" si="12"/>
        <v>-3.3500428906386976</v>
      </c>
      <c r="AQ22">
        <f t="shared" si="13"/>
        <v>-17528.487217073744</v>
      </c>
      <c r="AR22">
        <f t="shared" si="14"/>
        <v>-13150.612164757582</v>
      </c>
      <c r="AS22">
        <f t="shared" si="15"/>
        <v>3330.9041581858014</v>
      </c>
      <c r="AT22">
        <f t="shared" si="16"/>
        <v>939.90372093029237</v>
      </c>
      <c r="AU22">
        <f t="shared" si="17"/>
        <v>-8879.8042856414868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34416.095854910898</v>
      </c>
      <c r="P23">
        <f t="shared" si="30"/>
        <v>1720.804792745545</v>
      </c>
      <c r="Q23" s="5">
        <f t="shared" si="31"/>
        <v>25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16590.520895314468</v>
      </c>
      <c r="AF23">
        <f t="shared" si="4"/>
        <v>-829.52604476572355</v>
      </c>
      <c r="AG23">
        <f t="shared" si="5"/>
        <v>-12.051425708813465</v>
      </c>
      <c r="AH23">
        <f t="shared" si="6"/>
        <v>-70455.212234230421</v>
      </c>
      <c r="AI23">
        <f t="shared" si="7"/>
        <v>-54706.268809390487</v>
      </c>
      <c r="AJ23">
        <f t="shared" si="8"/>
        <v>0</v>
      </c>
      <c r="AK23">
        <f t="shared" si="32"/>
        <v>2440.3753483119558</v>
      </c>
      <c r="AL23">
        <f t="shared" si="9"/>
        <v>-52265.893461078529</v>
      </c>
      <c r="AN23">
        <f t="shared" si="10"/>
        <v>3919.3871454733112</v>
      </c>
      <c r="AO23">
        <f t="shared" si="11"/>
        <v>-195.96935727366559</v>
      </c>
      <c r="AP23">
        <f t="shared" si="12"/>
        <v>-2.847059673761664</v>
      </c>
      <c r="AQ23">
        <f t="shared" si="13"/>
        <v>-16644.519777581252</v>
      </c>
      <c r="AR23">
        <f t="shared" si="14"/>
        <v>-12923.949049055367</v>
      </c>
      <c r="AS23">
        <f t="shared" si="15"/>
        <v>0</v>
      </c>
      <c r="AT23">
        <f t="shared" si="16"/>
        <v>576.52052221007352</v>
      </c>
      <c r="AU23">
        <f t="shared" si="17"/>
        <v>-12347.428526845293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319215.68931000313</v>
      </c>
      <c r="AO25" s="6">
        <f t="shared" si="33"/>
        <v>-41772.856356683333</v>
      </c>
      <c r="AP25" s="6">
        <f t="shared" si="33"/>
        <v>-406.87964917326144</v>
      </c>
      <c r="AQ25" s="6">
        <f t="shared" si="33"/>
        <v>-292945.74733299302</v>
      </c>
      <c r="AR25" s="6">
        <f t="shared" si="33"/>
        <v>-15909.794028846487</v>
      </c>
      <c r="AS25" s="6">
        <f t="shared" si="33"/>
        <v>-57982.152133624899</v>
      </c>
      <c r="AT25" s="6">
        <f t="shared" si="33"/>
        <v>73891.946162471402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117214.44016321034</v>
      </c>
      <c r="K3">
        <v>1</v>
      </c>
      <c r="L3" s="2">
        <v>0</v>
      </c>
      <c r="O3">
        <f>$C$3</f>
        <v>117214.44016321034</v>
      </c>
      <c r="P3">
        <f>O3*B5</f>
        <v>93771.552130568278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117214.44016321034</v>
      </c>
      <c r="AF3">
        <f t="shared" ref="AF3:AF23" si="4">-$Z3*P3</f>
        <v>-93771.552130568278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23242.888032642062</v>
      </c>
      <c r="AJ3">
        <f t="shared" ref="AJ3:AJ23" si="8">AB3-AC3</f>
        <v>0</v>
      </c>
      <c r="AL3">
        <f t="shared" ref="AL3:AL23" si="9">SUM(AI3:AK3)</f>
        <v>23242.888032642062</v>
      </c>
      <c r="AN3">
        <f t="shared" ref="AN3:AN23" si="10">AE3*$K3</f>
        <v>117214.44016321034</v>
      </c>
      <c r="AO3">
        <f t="shared" ref="AO3:AO23" si="11">AF3*$K3</f>
        <v>-93771.552130568278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23242.888032642062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23242.888032642062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117214.44016321034</v>
      </c>
      <c r="P5">
        <f t="shared" ref="P5:P23" si="30">O5*$C$5</f>
        <v>5860.7220081605174</v>
      </c>
      <c r="Q5" s="5">
        <f t="shared" ref="Q5:Q23" si="31">$C$8</f>
        <v>25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109454.6208643195</v>
      </c>
      <c r="AF5">
        <f t="shared" si="4"/>
        <v>-5472.7310432159757</v>
      </c>
      <c r="AG5">
        <f t="shared" si="5"/>
        <v>-23.344952360800001</v>
      </c>
      <c r="AH5">
        <f t="shared" si="6"/>
        <v>-49344.771135999996</v>
      </c>
      <c r="AI5">
        <f t="shared" si="7"/>
        <v>54613.773732742731</v>
      </c>
      <c r="AJ5">
        <f t="shared" si="8"/>
        <v>-41910.098861114122</v>
      </c>
      <c r="AK5">
        <f>H5*SUM(AB5, AE5:AF5)</f>
        <v>8116.5964357801295</v>
      </c>
      <c r="AL5">
        <f t="shared" si="9"/>
        <v>20820.271307408737</v>
      </c>
      <c r="AN5">
        <f t="shared" si="10"/>
        <v>98967.288848499855</v>
      </c>
      <c r="AO5">
        <f t="shared" si="11"/>
        <v>-4948.3644424249933</v>
      </c>
      <c r="AP5">
        <f t="shared" si="12"/>
        <v>-21.108169076842625</v>
      </c>
      <c r="AQ5">
        <f t="shared" si="13"/>
        <v>-44616.830058123029</v>
      </c>
      <c r="AR5">
        <f t="shared" si="14"/>
        <v>49380.986178874999</v>
      </c>
      <c r="AS5">
        <f t="shared" si="15"/>
        <v>-37894.506663164197</v>
      </c>
      <c r="AT5">
        <f t="shared" si="16"/>
        <v>7338.9093816541872</v>
      </c>
      <c r="AU5">
        <f t="shared" si="17"/>
        <v>18825.388897364985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117214.44016321034</v>
      </c>
      <c r="P6">
        <f t="shared" si="30"/>
        <v>5860.7220081605174</v>
      </c>
      <c r="Q6" s="5">
        <f t="shared" si="31"/>
        <v>25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105155.79062987336</v>
      </c>
      <c r="AF6">
        <f t="shared" si="4"/>
        <v>-5257.7895314936677</v>
      </c>
      <c r="AG6">
        <f t="shared" si="5"/>
        <v>-22.428079356829581</v>
      </c>
      <c r="AH6">
        <f t="shared" si="6"/>
        <v>-54673.878428993601</v>
      </c>
      <c r="AI6">
        <f t="shared" si="7"/>
        <v>45201.694590029263</v>
      </c>
      <c r="AJ6">
        <f t="shared" si="8"/>
        <v>-32467.454598130658</v>
      </c>
      <c r="AK6">
        <f>H6*SUM(AB6, AE6:AF6)</f>
        <v>10623.579726114709</v>
      </c>
      <c r="AL6">
        <f t="shared" si="9"/>
        <v>23357.819718013314</v>
      </c>
      <c r="AN6">
        <f t="shared" si="10"/>
        <v>90149.187995614906</v>
      </c>
      <c r="AO6">
        <f t="shared" si="11"/>
        <v>-4507.4593997807451</v>
      </c>
      <c r="AP6">
        <f t="shared" si="12"/>
        <v>-19.227406595571853</v>
      </c>
      <c r="AQ6">
        <f t="shared" si="13"/>
        <v>-46871.462954361836</v>
      </c>
      <c r="AR6">
        <f t="shared" si="14"/>
        <v>38751.038234876753</v>
      </c>
      <c r="AS6">
        <f t="shared" si="15"/>
        <v>-27834.079804583533</v>
      </c>
      <c r="AT6">
        <f t="shared" si="16"/>
        <v>9107.5068731768552</v>
      </c>
      <c r="AU6">
        <f t="shared" si="17"/>
        <v>20024.465303470079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117214.44016321034</v>
      </c>
      <c r="P7">
        <f t="shared" si="30"/>
        <v>5860.7220081605174</v>
      </c>
      <c r="Q7" s="5">
        <f t="shared" si="31"/>
        <v>25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100599.28506609032</v>
      </c>
      <c r="AF7">
        <f t="shared" si="4"/>
        <v>-5029.9642533045162</v>
      </c>
      <c r="AG7">
        <f t="shared" si="5"/>
        <v>-21.456248250218799</v>
      </c>
      <c r="AH7">
        <f t="shared" si="6"/>
        <v>-59804.025043398942</v>
      </c>
      <c r="AI7">
        <f t="shared" si="7"/>
        <v>35743.839521136644</v>
      </c>
      <c r="AJ7">
        <f t="shared" si="8"/>
        <v>-23979.725458197296</v>
      </c>
      <c r="AK7">
        <f>H7*SUM(AB7, AE7:AF7)</f>
        <v>13719.249561578539</v>
      </c>
      <c r="AL7">
        <f t="shared" si="9"/>
        <v>25483.363624517886</v>
      </c>
      <c r="AN7">
        <f t="shared" si="10"/>
        <v>81230.981944595376</v>
      </c>
      <c r="AO7">
        <f t="shared" si="11"/>
        <v>-4061.5490972297689</v>
      </c>
      <c r="AP7">
        <f t="shared" si="12"/>
        <v>-17.325293247036946</v>
      </c>
      <c r="AQ7">
        <f t="shared" si="13"/>
        <v>-48290.002014656144</v>
      </c>
      <c r="AR7">
        <f t="shared" si="14"/>
        <v>28862.105539462427</v>
      </c>
      <c r="AS7">
        <f t="shared" si="15"/>
        <v>-19362.92732549219</v>
      </c>
      <c r="AT7">
        <f t="shared" si="16"/>
        <v>11077.892976056866</v>
      </c>
      <c r="AU7">
        <f t="shared" si="17"/>
        <v>20577.071190027105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117214.44016321034</v>
      </c>
      <c r="P8">
        <f t="shared" si="30"/>
        <v>5860.7220081605174</v>
      </c>
      <c r="Q8" s="5">
        <f t="shared" si="31"/>
        <v>25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95790.538640646133</v>
      </c>
      <c r="AF8">
        <f t="shared" si="4"/>
        <v>-4789.5269320323068</v>
      </c>
      <c r="AG8">
        <f t="shared" si="5"/>
        <v>-20.430618127610089</v>
      </c>
      <c r="AH8">
        <f t="shared" si="6"/>
        <v>-64885.411208521662</v>
      </c>
      <c r="AI8">
        <f t="shared" si="7"/>
        <v>26095.169881964553</v>
      </c>
      <c r="AJ8">
        <f t="shared" si="8"/>
        <v>-16159.373435874004</v>
      </c>
      <c r="AK8">
        <f t="shared" ref="AK8:AK23" si="32">H8*SUM(AB8:AB8, AE8:AF8)</f>
        <v>16947.764504677394</v>
      </c>
      <c r="AL8">
        <f t="shared" si="9"/>
        <v>26883.560950767944</v>
      </c>
      <c r="AN8">
        <f t="shared" si="10"/>
        <v>72281.151085563746</v>
      </c>
      <c r="AO8">
        <f t="shared" si="11"/>
        <v>-3614.0575542781876</v>
      </c>
      <c r="AP8">
        <f t="shared" si="12"/>
        <v>-15.41643482341401</v>
      </c>
      <c r="AQ8">
        <f t="shared" si="13"/>
        <v>-48960.912814222487</v>
      </c>
      <c r="AR8">
        <f t="shared" si="14"/>
        <v>19690.764282239659</v>
      </c>
      <c r="AS8">
        <f t="shared" si="15"/>
        <v>-12193.460119774682</v>
      </c>
      <c r="AT8">
        <f t="shared" si="16"/>
        <v>12788.360354885235</v>
      </c>
      <c r="AU8">
        <f t="shared" si="17"/>
        <v>20285.664517350211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117214.44016321034</v>
      </c>
      <c r="P9">
        <f t="shared" si="30"/>
        <v>5860.7220081605174</v>
      </c>
      <c r="Q9" s="5">
        <f t="shared" si="31"/>
        <v>25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90699.463092973077</v>
      </c>
      <c r="AF9">
        <f t="shared" si="4"/>
        <v>-4534.9731546486537</v>
      </c>
      <c r="AG9">
        <f t="shared" si="5"/>
        <v>-19.34477163536387</v>
      </c>
      <c r="AH9">
        <f t="shared" si="6"/>
        <v>-70523.224877609609</v>
      </c>
      <c r="AI9">
        <f t="shared" si="7"/>
        <v>15621.92028907944</v>
      </c>
      <c r="AJ9">
        <f t="shared" si="8"/>
        <v>-8369.3173012987245</v>
      </c>
      <c r="AK9">
        <f t="shared" si="32"/>
        <v>18576.688106024536</v>
      </c>
      <c r="AL9">
        <f t="shared" si="9"/>
        <v>25829.291093805252</v>
      </c>
      <c r="AN9">
        <f t="shared" si="10"/>
        <v>63759.5979762141</v>
      </c>
      <c r="AO9">
        <f t="shared" si="11"/>
        <v>-3187.979898810705</v>
      </c>
      <c r="AP9">
        <f t="shared" si="12"/>
        <v>-13.598921320494881</v>
      </c>
      <c r="AQ9">
        <f t="shared" si="13"/>
        <v>-49576.175126563649</v>
      </c>
      <c r="AR9">
        <f t="shared" si="14"/>
        <v>10981.844029519245</v>
      </c>
      <c r="AS9">
        <f t="shared" si="15"/>
        <v>-5883.434016794331</v>
      </c>
      <c r="AT9">
        <f t="shared" si="16"/>
        <v>13058.976591245191</v>
      </c>
      <c r="AU9">
        <f t="shared" si="17"/>
        <v>18157.386603970102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117214.44016321034</v>
      </c>
      <c r="P10">
        <f t="shared" si="30"/>
        <v>5860.7220081605174</v>
      </c>
      <c r="Q10" s="5">
        <f t="shared" si="31"/>
        <v>25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85361.890389414708</v>
      </c>
      <c r="AF10">
        <f t="shared" si="4"/>
        <v>-4268.0945194707356</v>
      </c>
      <c r="AG10">
        <f t="shared" si="5"/>
        <v>-18.206351169394342</v>
      </c>
      <c r="AH10">
        <f t="shared" si="6"/>
        <v>-75597.819969271179</v>
      </c>
      <c r="AI10">
        <f t="shared" si="7"/>
        <v>5477.7695495033986</v>
      </c>
      <c r="AJ10">
        <f t="shared" si="8"/>
        <v>-707.60762304195669</v>
      </c>
      <c r="AK10">
        <f t="shared" si="32"/>
        <v>13921.815025704576</v>
      </c>
      <c r="AL10">
        <f t="shared" si="9"/>
        <v>18691.97695216602</v>
      </c>
      <c r="AN10">
        <f t="shared" si="10"/>
        <v>56916.825756342478</v>
      </c>
      <c r="AO10">
        <f t="shared" si="11"/>
        <v>-2845.8412878171243</v>
      </c>
      <c r="AP10">
        <f t="shared" si="12"/>
        <v>-12.139465427017999</v>
      </c>
      <c r="AQ10">
        <f t="shared" si="13"/>
        <v>-50406.427588720813</v>
      </c>
      <c r="AR10">
        <f t="shared" si="14"/>
        <v>3652.4174143775231</v>
      </c>
      <c r="AS10">
        <f t="shared" si="15"/>
        <v>-471.81218223739091</v>
      </c>
      <c r="AT10">
        <f t="shared" si="16"/>
        <v>9282.6613423771796</v>
      </c>
      <c r="AU10">
        <f t="shared" si="17"/>
        <v>12463.266574517313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117214.44016321034</v>
      </c>
      <c r="P11">
        <f t="shared" si="30"/>
        <v>5860.7220081605174</v>
      </c>
      <c r="Q11" s="5">
        <f t="shared" si="31"/>
        <v>25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79853.658326366538</v>
      </c>
      <c r="AF11">
        <f t="shared" si="4"/>
        <v>-3992.6829163183274</v>
      </c>
      <c r="AG11">
        <f t="shared" si="5"/>
        <v>-17.031531741135662</v>
      </c>
      <c r="AH11">
        <f t="shared" si="6"/>
        <v>-79420.473325178784</v>
      </c>
      <c r="AI11">
        <f t="shared" si="7"/>
        <v>-3576.5294468717038</v>
      </c>
      <c r="AJ11">
        <f t="shared" si="8"/>
        <v>4742.8151050797896</v>
      </c>
      <c r="AK11">
        <f t="shared" si="32"/>
        <v>12920.510556030078</v>
      </c>
      <c r="AL11">
        <f t="shared" si="9"/>
        <v>14086.796214238164</v>
      </c>
      <c r="AN11">
        <f t="shared" si="10"/>
        <v>50645.959121028449</v>
      </c>
      <c r="AO11">
        <f t="shared" si="11"/>
        <v>-2532.2979560514227</v>
      </c>
      <c r="AP11">
        <f t="shared" si="12"/>
        <v>-10.801988016687323</v>
      </c>
      <c r="AQ11">
        <f t="shared" si="13"/>
        <v>-50371.218172125002</v>
      </c>
      <c r="AR11">
        <f t="shared" si="14"/>
        <v>-2268.3589951646591</v>
      </c>
      <c r="AS11">
        <f t="shared" si="15"/>
        <v>3008.0578017946009</v>
      </c>
      <c r="AT11">
        <f t="shared" si="16"/>
        <v>8194.6358270658184</v>
      </c>
      <c r="AU11">
        <f t="shared" si="17"/>
        <v>8934.3346336957602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117214.44016321034</v>
      </c>
      <c r="P12">
        <f t="shared" si="30"/>
        <v>5860.7220081605174</v>
      </c>
      <c r="Q12" s="5">
        <f t="shared" si="31"/>
        <v>25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74202.015658317949</v>
      </c>
      <c r="AF12">
        <f t="shared" si="4"/>
        <v>-3710.1007829158975</v>
      </c>
      <c r="AG12">
        <f t="shared" si="5"/>
        <v>-15.826125082156784</v>
      </c>
      <c r="AH12">
        <f t="shared" si="6"/>
        <v>-82807.307325401591</v>
      </c>
      <c r="AI12">
        <f t="shared" si="7"/>
        <v>-12331.218575081686</v>
      </c>
      <c r="AJ12">
        <f t="shared" si="8"/>
        <v>8482.1765418501163</v>
      </c>
      <c r="AK12">
        <f t="shared" si="32"/>
        <v>16922.494999997067</v>
      </c>
      <c r="AL12">
        <f t="shared" si="9"/>
        <v>13073.452966765497</v>
      </c>
      <c r="AN12">
        <f t="shared" si="10"/>
        <v>43982.702209567906</v>
      </c>
      <c r="AO12">
        <f t="shared" si="11"/>
        <v>-2199.1351104783953</v>
      </c>
      <c r="AP12">
        <f t="shared" si="12"/>
        <v>-9.3808199203796985</v>
      </c>
      <c r="AQ12">
        <f t="shared" si="13"/>
        <v>-49083.425922554918</v>
      </c>
      <c r="AR12">
        <f t="shared" si="14"/>
        <v>-7309.2396433857821</v>
      </c>
      <c r="AS12">
        <f t="shared" si="15"/>
        <v>5027.7481227338549</v>
      </c>
      <c r="AT12">
        <f t="shared" si="16"/>
        <v>10030.685172422782</v>
      </c>
      <c r="AU12">
        <f t="shared" si="17"/>
        <v>7749.1936517708536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117214.44016321034</v>
      </c>
      <c r="P13">
        <f t="shared" si="30"/>
        <v>5860.7220081605174</v>
      </c>
      <c r="Q13" s="5">
        <f t="shared" si="31"/>
        <v>25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68457.295606050975</v>
      </c>
      <c r="AF13">
        <f t="shared" si="4"/>
        <v>-3422.8647803025492</v>
      </c>
      <c r="AG13">
        <f t="shared" si="5"/>
        <v>-14.600866478296206</v>
      </c>
      <c r="AH13">
        <f t="shared" si="6"/>
        <v>-85359.788243120827</v>
      </c>
      <c r="AI13">
        <f t="shared" si="7"/>
        <v>-20339.958283850698</v>
      </c>
      <c r="AJ13">
        <f t="shared" si="8"/>
        <v>10574.686417271412</v>
      </c>
      <c r="AK13">
        <f t="shared" si="32"/>
        <v>23669.486843109837</v>
      </c>
      <c r="AL13">
        <f t="shared" si="9"/>
        <v>13904.214976530551</v>
      </c>
      <c r="AN13">
        <f t="shared" si="10"/>
        <v>36758.367066313214</v>
      </c>
      <c r="AO13">
        <f t="shared" si="11"/>
        <v>-1837.9183533156611</v>
      </c>
      <c r="AP13">
        <f t="shared" si="12"/>
        <v>-7.8399826452974919</v>
      </c>
      <c r="AQ13">
        <f t="shared" si="13"/>
        <v>-45834.215347911886</v>
      </c>
      <c r="AR13">
        <f t="shared" si="14"/>
        <v>-10921.60661755963</v>
      </c>
      <c r="AS13">
        <f t="shared" si="15"/>
        <v>5678.1121938281922</v>
      </c>
      <c r="AT13">
        <f t="shared" si="16"/>
        <v>12709.407784046296</v>
      </c>
      <c r="AU13">
        <f t="shared" si="17"/>
        <v>7465.9133603148575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117214.44016321034</v>
      </c>
      <c r="P14">
        <f t="shared" si="30"/>
        <v>5860.7220081605174</v>
      </c>
      <c r="Q14" s="5">
        <f t="shared" si="31"/>
        <v>25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62650.884707336947</v>
      </c>
      <c r="AF14">
        <f t="shared" si="4"/>
        <v>-3132.5442353668477</v>
      </c>
      <c r="AG14">
        <f t="shared" si="5"/>
        <v>-13.36245018534008</v>
      </c>
      <c r="AH14">
        <f t="shared" si="6"/>
        <v>-87392.610253853243</v>
      </c>
      <c r="AI14">
        <f t="shared" si="7"/>
        <v>-27887.632232068485</v>
      </c>
      <c r="AJ14">
        <f t="shared" si="8"/>
        <v>13758.816240597313</v>
      </c>
      <c r="AK14">
        <f t="shared" si="32"/>
        <v>18116.836862739856</v>
      </c>
      <c r="AL14">
        <f t="shared" si="9"/>
        <v>3988.0208712686835</v>
      </c>
      <c r="AN14">
        <f t="shared" si="10"/>
        <v>30988.877629708506</v>
      </c>
      <c r="AO14">
        <f t="shared" si="11"/>
        <v>-1549.4438814854254</v>
      </c>
      <c r="AP14">
        <f t="shared" si="12"/>
        <v>-6.6094411205989942</v>
      </c>
      <c r="AQ14">
        <f t="shared" si="13"/>
        <v>-43226.826206020269</v>
      </c>
      <c r="AR14">
        <f t="shared" si="14"/>
        <v>-13794.001898917784</v>
      </c>
      <c r="AS14">
        <f t="shared" si="15"/>
        <v>6805.4948433886138</v>
      </c>
      <c r="AT14">
        <f t="shared" si="16"/>
        <v>8961.0935775195921</v>
      </c>
      <c r="AU14">
        <f t="shared" si="17"/>
        <v>1972.5865219904224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117214.44016321034</v>
      </c>
      <c r="P15">
        <f t="shared" si="30"/>
        <v>5860.7220081605174</v>
      </c>
      <c r="Q15" s="5">
        <f t="shared" si="31"/>
        <v>25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56802.361969022335</v>
      </c>
      <c r="AF15">
        <f t="shared" si="4"/>
        <v>-2840.118098451117</v>
      </c>
      <c r="AG15">
        <f t="shared" si="5"/>
        <v>-12.115052098088398</v>
      </c>
      <c r="AH15">
        <f t="shared" si="6"/>
        <v>-89101.886831862474</v>
      </c>
      <c r="AI15">
        <f t="shared" si="7"/>
        <v>-35151.758013389343</v>
      </c>
      <c r="AJ15">
        <f t="shared" si="8"/>
        <v>15755.492369232801</v>
      </c>
      <c r="AK15">
        <f t="shared" si="32"/>
        <v>16464.059770850243</v>
      </c>
      <c r="AL15">
        <f t="shared" si="9"/>
        <v>-2932.2058733062986</v>
      </c>
      <c r="AN15">
        <f t="shared" si="10"/>
        <v>25881.366391939337</v>
      </c>
      <c r="AO15">
        <f t="shared" si="11"/>
        <v>-1294.0683195969671</v>
      </c>
      <c r="AP15">
        <f t="shared" si="12"/>
        <v>-5.5200891536703827</v>
      </c>
      <c r="AQ15">
        <f t="shared" si="13"/>
        <v>-40598.286750226827</v>
      </c>
      <c r="AR15">
        <f t="shared" si="14"/>
        <v>-16016.508767038125</v>
      </c>
      <c r="AS15">
        <f t="shared" si="15"/>
        <v>7178.8153970762951</v>
      </c>
      <c r="AT15">
        <f t="shared" si="16"/>
        <v>7501.6662768451079</v>
      </c>
      <c r="AU15">
        <f t="shared" si="17"/>
        <v>-1336.0270931167224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117214.44016321034</v>
      </c>
      <c r="P16">
        <f t="shared" si="30"/>
        <v>5860.7220081605174</v>
      </c>
      <c r="Q16" s="5">
        <f t="shared" si="31"/>
        <v>25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50981.596728608747</v>
      </c>
      <c r="AF16">
        <f t="shared" si="4"/>
        <v>-2549.0798364304374</v>
      </c>
      <c r="AG16">
        <f t="shared" si="5"/>
        <v>-10.873574249388888</v>
      </c>
      <c r="AH16">
        <f t="shared" si="6"/>
        <v>-89626.186217490118</v>
      </c>
      <c r="AI16">
        <f t="shared" si="7"/>
        <v>-41204.542899561195</v>
      </c>
      <c r="AJ16">
        <f t="shared" si="8"/>
        <v>16869.923882372706</v>
      </c>
      <c r="AK16">
        <f t="shared" si="32"/>
        <v>14642.683551273911</v>
      </c>
      <c r="AL16">
        <f t="shared" si="9"/>
        <v>-9691.9354659145774</v>
      </c>
      <c r="AN16">
        <f t="shared" si="10"/>
        <v>21398.158803478127</v>
      </c>
      <c r="AO16">
        <f t="shared" si="11"/>
        <v>-1069.9079401739064</v>
      </c>
      <c r="AP16">
        <f t="shared" si="12"/>
        <v>-4.5638913545300293</v>
      </c>
      <c r="AQ16">
        <f t="shared" si="13"/>
        <v>-37618.189478081738</v>
      </c>
      <c r="AR16">
        <f t="shared" si="14"/>
        <v>-17294.502506132048</v>
      </c>
      <c r="AS16">
        <f t="shared" si="15"/>
        <v>7080.6983970949168</v>
      </c>
      <c r="AT16">
        <f t="shared" si="16"/>
        <v>6145.873963249378</v>
      </c>
      <c r="AU16">
        <f t="shared" si="17"/>
        <v>-4067.9301457877546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117214.44016321034</v>
      </c>
      <c r="P17">
        <f t="shared" si="30"/>
        <v>5860.7220081605174</v>
      </c>
      <c r="Q17" s="5">
        <f t="shared" si="31"/>
        <v>25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45263.245931544348</v>
      </c>
      <c r="AF17">
        <f t="shared" si="4"/>
        <v>-2263.1622965772176</v>
      </c>
      <c r="AG17">
        <f t="shared" si="5"/>
        <v>-9.6539397937061846</v>
      </c>
      <c r="AH17">
        <f t="shared" si="6"/>
        <v>-88871.897055105277</v>
      </c>
      <c r="AI17">
        <f t="shared" si="7"/>
        <v>-45881.467359931856</v>
      </c>
      <c r="AJ17">
        <f t="shared" si="8"/>
        <v>17207.079222703716</v>
      </c>
      <c r="AK17">
        <f t="shared" si="32"/>
        <v>12734.270850839719</v>
      </c>
      <c r="AL17">
        <f t="shared" si="9"/>
        <v>-15940.11728638842</v>
      </c>
      <c r="AN17">
        <f t="shared" si="10"/>
        <v>17500.515232814101</v>
      </c>
      <c r="AO17">
        <f t="shared" si="11"/>
        <v>-875.02576164070513</v>
      </c>
      <c r="AP17">
        <f t="shared" si="12"/>
        <v>-3.7325851679294466</v>
      </c>
      <c r="AQ17">
        <f t="shared" si="13"/>
        <v>-34361.300348061246</v>
      </c>
      <c r="AR17">
        <f t="shared" si="14"/>
        <v>-17739.543462055779</v>
      </c>
      <c r="AS17">
        <f t="shared" si="15"/>
        <v>6652.9199541852422</v>
      </c>
      <c r="AT17">
        <f t="shared" si="16"/>
        <v>4923.5598644636884</v>
      </c>
      <c r="AU17">
        <f t="shared" si="17"/>
        <v>-6163.0636434068483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117214.44016321034</v>
      </c>
      <c r="P18">
        <f t="shared" si="30"/>
        <v>5860.7220081605174</v>
      </c>
      <c r="Q18" s="5">
        <f t="shared" si="31"/>
        <v>25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39692.200359043942</v>
      </c>
      <c r="AF18">
        <f t="shared" si="4"/>
        <v>-1984.6100179521973</v>
      </c>
      <c r="AG18">
        <f t="shared" si="5"/>
        <v>-8.4657232299570335</v>
      </c>
      <c r="AH18">
        <f t="shared" si="6"/>
        <v>-87334.173264967118</v>
      </c>
      <c r="AI18">
        <f t="shared" si="7"/>
        <v>-49635.04864710533</v>
      </c>
      <c r="AJ18">
        <f t="shared" si="8"/>
        <v>17075.489518997943</v>
      </c>
      <c r="AK18">
        <f t="shared" si="32"/>
        <v>10808.982430596043</v>
      </c>
      <c r="AL18">
        <f t="shared" si="9"/>
        <v>-21750.576697511344</v>
      </c>
      <c r="AN18">
        <f t="shared" si="10"/>
        <v>14136.844530932238</v>
      </c>
      <c r="AO18">
        <f t="shared" si="11"/>
        <v>-706.84222654661187</v>
      </c>
      <c r="AP18">
        <f t="shared" si="12"/>
        <v>-3.0151670116855862</v>
      </c>
      <c r="AQ18">
        <f t="shared" si="13"/>
        <v>-31105.094162486414</v>
      </c>
      <c r="AR18">
        <f t="shared" si="14"/>
        <v>-17678.107025112473</v>
      </c>
      <c r="AS18">
        <f t="shared" si="15"/>
        <v>6081.6366549614786</v>
      </c>
      <c r="AT18">
        <f t="shared" si="16"/>
        <v>3849.7463677167352</v>
      </c>
      <c r="AU18">
        <f t="shared" si="17"/>
        <v>-7746.7240024342582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117214.44016321034</v>
      </c>
      <c r="P19">
        <f t="shared" si="30"/>
        <v>5860.7220081605174</v>
      </c>
      <c r="Q19" s="5">
        <f t="shared" si="31"/>
        <v>25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34318.273352432981</v>
      </c>
      <c r="AF19">
        <f t="shared" si="4"/>
        <v>-1715.913667621649</v>
      </c>
      <c r="AG19">
        <f t="shared" si="5"/>
        <v>-7.3195489618531511</v>
      </c>
      <c r="AH19">
        <f t="shared" si="6"/>
        <v>-84921.362864344992</v>
      </c>
      <c r="AI19">
        <f t="shared" si="7"/>
        <v>-52326.322728495506</v>
      </c>
      <c r="AJ19">
        <f t="shared" si="8"/>
        <v>16528.566977032504</v>
      </c>
      <c r="AK19">
        <f t="shared" si="32"/>
        <v>8910.9782051974744</v>
      </c>
      <c r="AL19">
        <f t="shared" si="9"/>
        <v>-26886.777546265526</v>
      </c>
      <c r="AN19">
        <f t="shared" si="10"/>
        <v>11259.391057130651</v>
      </c>
      <c r="AO19">
        <f t="shared" si="11"/>
        <v>-562.96955285653257</v>
      </c>
      <c r="AP19">
        <f t="shared" si="12"/>
        <v>-2.4014513573270033</v>
      </c>
      <c r="AQ19">
        <f t="shared" si="13"/>
        <v>-27861.624149175506</v>
      </c>
      <c r="AR19">
        <f t="shared" si="14"/>
        <v>-17167.604096258714</v>
      </c>
      <c r="AS19">
        <f t="shared" si="15"/>
        <v>5422.8135925489732</v>
      </c>
      <c r="AT19">
        <f t="shared" si="16"/>
        <v>2923.5791464075382</v>
      </c>
      <c r="AU19">
        <f t="shared" si="17"/>
        <v>-8821.2113573021998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117214.44016321034</v>
      </c>
      <c r="P20">
        <f t="shared" si="30"/>
        <v>5860.7220081605174</v>
      </c>
      <c r="Q20" s="5">
        <f t="shared" si="31"/>
        <v>25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29188.480806531355</v>
      </c>
      <c r="AF20">
        <f t="shared" si="4"/>
        <v>-1459.4240403265678</v>
      </c>
      <c r="AG20">
        <f t="shared" si="5"/>
        <v>-6.2254447416822272</v>
      </c>
      <c r="AH20">
        <f t="shared" si="6"/>
        <v>-81672.698444191337</v>
      </c>
      <c r="AI20">
        <f t="shared" si="7"/>
        <v>-53949.867122728232</v>
      </c>
      <c r="AJ20">
        <f t="shared" si="8"/>
        <v>15657.30806457928</v>
      </c>
      <c r="AK20">
        <f t="shared" si="32"/>
        <v>7079.6201982276407</v>
      </c>
      <c r="AL20">
        <f t="shared" si="9"/>
        <v>-31212.938859921313</v>
      </c>
      <c r="AN20">
        <f t="shared" si="10"/>
        <v>8821.5140986614715</v>
      </c>
      <c r="AO20">
        <f t="shared" si="11"/>
        <v>-441.07570493307355</v>
      </c>
      <c r="AP20">
        <f t="shared" si="12"/>
        <v>-1.8814904730121824</v>
      </c>
      <c r="AQ20">
        <f t="shared" si="13"/>
        <v>-24683.602602569961</v>
      </c>
      <c r="AR20">
        <f t="shared" si="14"/>
        <v>-16305.045699314574</v>
      </c>
      <c r="AS20">
        <f t="shared" si="15"/>
        <v>4732.0436015246605</v>
      </c>
      <c r="AT20">
        <f t="shared" si="16"/>
        <v>2139.64439621876</v>
      </c>
      <c r="AU20">
        <f t="shared" si="17"/>
        <v>-9433.3577015711544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117214.44016321034</v>
      </c>
      <c r="P21">
        <f t="shared" si="30"/>
        <v>5860.7220081605174</v>
      </c>
      <c r="Q21" s="5">
        <f t="shared" si="31"/>
        <v>25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24350.986317022496</v>
      </c>
      <c r="AF21">
        <f t="shared" si="4"/>
        <v>-1217.5493158511249</v>
      </c>
      <c r="AG21">
        <f t="shared" si="5"/>
        <v>-5.1936831083090071</v>
      </c>
      <c r="AH21">
        <f t="shared" si="6"/>
        <v>-77560.574876511877</v>
      </c>
      <c r="AI21">
        <f t="shared" si="7"/>
        <v>-54432.331558448815</v>
      </c>
      <c r="AJ21">
        <f t="shared" si="8"/>
        <v>14521.165247154076</v>
      </c>
      <c r="AK21">
        <f t="shared" si="32"/>
        <v>5346.5771638476826</v>
      </c>
      <c r="AL21">
        <f t="shared" si="9"/>
        <v>-34564.589147447063</v>
      </c>
      <c r="AN21">
        <f t="shared" si="10"/>
        <v>6779.3860391757426</v>
      </c>
      <c r="AO21">
        <f t="shared" si="11"/>
        <v>-338.96930195878718</v>
      </c>
      <c r="AP21">
        <f t="shared" si="12"/>
        <v>-1.4459366162002034</v>
      </c>
      <c r="AQ21">
        <f t="shared" si="13"/>
        <v>-21593.091617020094</v>
      </c>
      <c r="AR21">
        <f t="shared" si="14"/>
        <v>-15154.120816419339</v>
      </c>
      <c r="AS21">
        <f t="shared" si="15"/>
        <v>4042.7350115302261</v>
      </c>
      <c r="AT21">
        <f t="shared" si="16"/>
        <v>1488.5027698704255</v>
      </c>
      <c r="AU21">
        <f t="shared" si="17"/>
        <v>-9622.883035018689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117214.44016321034</v>
      </c>
      <c r="P22">
        <f t="shared" si="30"/>
        <v>5860.7220081605174</v>
      </c>
      <c r="Q22" s="5">
        <f t="shared" si="31"/>
        <v>25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19858.886818162402</v>
      </c>
      <c r="AF22">
        <f t="shared" si="4"/>
        <v>-992.94434090812024</v>
      </c>
      <c r="AG22">
        <f t="shared" si="5"/>
        <v>-4.235588804269919</v>
      </c>
      <c r="AH22">
        <f t="shared" si="6"/>
        <v>-72492.597836479792</v>
      </c>
      <c r="AI22">
        <f t="shared" si="7"/>
        <v>-53630.890948029781</v>
      </c>
      <c r="AJ22">
        <f t="shared" si="8"/>
        <v>13156.477373411964</v>
      </c>
      <c r="AK22">
        <f t="shared" si="32"/>
        <v>3738.8315472371223</v>
      </c>
      <c r="AL22">
        <f t="shared" si="9"/>
        <v>-36735.582027380689</v>
      </c>
      <c r="AN22">
        <f t="shared" si="10"/>
        <v>5092.9671586087261</v>
      </c>
      <c r="AO22">
        <f t="shared" si="11"/>
        <v>-254.64835793043636</v>
      </c>
      <c r="AP22">
        <f t="shared" si="12"/>
        <v>-1.0862499431634101</v>
      </c>
      <c r="AQ22">
        <f t="shared" si="13"/>
        <v>-18591.294839636179</v>
      </c>
      <c r="AR22">
        <f t="shared" si="14"/>
        <v>-13754.062288901052</v>
      </c>
      <c r="AS22">
        <f t="shared" si="15"/>
        <v>3374.0817297213512</v>
      </c>
      <c r="AT22">
        <f t="shared" si="16"/>
        <v>958.8526515108515</v>
      </c>
      <c r="AU22">
        <f t="shared" si="17"/>
        <v>-9421.1279076688479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117214.44016321034</v>
      </c>
      <c r="P23">
        <f t="shared" si="30"/>
        <v>5860.7220081605174</v>
      </c>
      <c r="Q23" s="5">
        <f t="shared" si="31"/>
        <v>25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15752.108741940054</v>
      </c>
      <c r="AF23">
        <f t="shared" si="4"/>
        <v>-787.60543709700278</v>
      </c>
      <c r="AG23">
        <f t="shared" si="5"/>
        <v>-3.3596775107245085</v>
      </c>
      <c r="AH23">
        <f t="shared" si="6"/>
        <v>-66684.432440216915</v>
      </c>
      <c r="AI23">
        <f t="shared" si="7"/>
        <v>-51723.288812884588</v>
      </c>
      <c r="AJ23">
        <f t="shared" si="8"/>
        <v>0</v>
      </c>
      <c r="AK23">
        <f t="shared" si="32"/>
        <v>2279.1856284110313</v>
      </c>
      <c r="AL23">
        <f t="shared" si="9"/>
        <v>-49444.103184473555</v>
      </c>
      <c r="AN23">
        <f t="shared" si="10"/>
        <v>3721.3185111441539</v>
      </c>
      <c r="AO23">
        <f t="shared" si="11"/>
        <v>-186.06592555720772</v>
      </c>
      <c r="AP23">
        <f t="shared" si="12"/>
        <v>-0.79369881943780995</v>
      </c>
      <c r="AQ23">
        <f t="shared" si="13"/>
        <v>-15753.701101885481</v>
      </c>
      <c r="AR23">
        <f t="shared" si="14"/>
        <v>-12219.242215117973</v>
      </c>
      <c r="AS23">
        <f t="shared" si="15"/>
        <v>0</v>
      </c>
      <c r="AT23">
        <f t="shared" si="16"/>
        <v>538.44064996564316</v>
      </c>
      <c r="AU23">
        <f t="shared" si="17"/>
        <v>-11680.801565152329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857486.84162054339</v>
      </c>
      <c r="AO25" s="6">
        <f t="shared" si="33"/>
        <v>-130785.17220343491</v>
      </c>
      <c r="AP25" s="6">
        <f t="shared" si="33"/>
        <v>-357.88848209029794</v>
      </c>
      <c r="AQ25" s="6">
        <f t="shared" si="33"/>
        <v>-770963.50624964794</v>
      </c>
      <c r="AR25" s="6">
        <f t="shared" si="33"/>
        <v>-44619.725314629701</v>
      </c>
      <c r="AS25" s="6">
        <f t="shared" si="33"/>
        <v>-88400.270652068488</v>
      </c>
      <c r="AT25" s="6">
        <f t="shared" si="33"/>
        <v>133019.99596669813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2304.0351838990264</v>
      </c>
      <c r="K3">
        <v>1</v>
      </c>
      <c r="L3" s="2">
        <v>0</v>
      </c>
      <c r="O3">
        <f>$C$3</f>
        <v>2304.0351838990264</v>
      </c>
      <c r="P3">
        <f>O3*C5</f>
        <v>230.40351838990264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2304.0351838990264</v>
      </c>
      <c r="AF3">
        <f t="shared" ref="AF3:AF34" si="3">-$Z3*P3</f>
        <v>-230.40351838990264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1873.6316655091236</v>
      </c>
      <c r="AJ3">
        <f t="shared" ref="AJ3:AJ34" si="7">AB3-AC3</f>
        <v>0</v>
      </c>
      <c r="AL3">
        <f t="shared" ref="AL3:AL23" si="8">SUM(AI3:AK3)</f>
        <v>1873.6316655091236</v>
      </c>
      <c r="AN3">
        <f t="shared" ref="AN3:AN34" si="9">AE3*$K3</f>
        <v>2304.0351838990264</v>
      </c>
      <c r="AO3">
        <f t="shared" ref="AO3:AO34" si="10">AF3*$K3</f>
        <v>-230.40351838990264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1873.6316655091236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1873.6316655091236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-14.974691523418414</v>
      </c>
      <c r="AK5">
        <f t="shared" si="28"/>
        <v>0.3023452213599182</v>
      </c>
      <c r="AL5">
        <f t="shared" si="8"/>
        <v>-100.11992410994452</v>
      </c>
      <c r="AN5">
        <f t="shared" si="9"/>
        <v>0</v>
      </c>
      <c r="AO5">
        <f t="shared" si="10"/>
        <v>0</v>
      </c>
      <c r="AP5">
        <f t="shared" si="11"/>
        <v>-22.045369182608251</v>
      </c>
      <c r="AQ5">
        <f t="shared" si="12"/>
        <v>-55.024527436433921</v>
      </c>
      <c r="AR5">
        <f t="shared" si="13"/>
        <v>-77.069896619042169</v>
      </c>
      <c r="AS5">
        <f t="shared" si="14"/>
        <v>-13.50650255068309</v>
      </c>
      <c r="AT5">
        <f t="shared" si="15"/>
        <v>0.27270187817213687</v>
      </c>
      <c r="AU5">
        <f t="shared" si="16"/>
        <v>-90.303697291553135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-17.925878768229268</v>
      </c>
      <c r="AK6">
        <f t="shared" si="28"/>
        <v>0.62989374192734859</v>
      </c>
      <c r="AL6">
        <f t="shared" si="8"/>
        <v>-102.51604520268175</v>
      </c>
      <c r="AN6">
        <f t="shared" si="9"/>
        <v>0</v>
      </c>
      <c r="AO6">
        <f t="shared" si="10"/>
        <v>0</v>
      </c>
      <c r="AP6">
        <f t="shared" si="11"/>
        <v>-20.619980927783629</v>
      </c>
      <c r="AQ6">
        <f t="shared" si="12"/>
        <v>-52.092804885243233</v>
      </c>
      <c r="AR6">
        <f t="shared" si="13"/>
        <v>-72.712785813026855</v>
      </c>
      <c r="AS6">
        <f t="shared" si="14"/>
        <v>-15.294997218809884</v>
      </c>
      <c r="AT6">
        <f t="shared" si="15"/>
        <v>0.53744773996796491</v>
      </c>
      <c r="AU6">
        <f t="shared" si="16"/>
        <v>-87.470335291868778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-24.528986074923068</v>
      </c>
      <c r="AK7">
        <f t="shared" si="28"/>
        <v>1.4716776394800724</v>
      </c>
      <c r="AL7">
        <f t="shared" si="8"/>
        <v>-108.09115189402661</v>
      </c>
      <c r="AN7">
        <f t="shared" si="9"/>
        <v>0</v>
      </c>
      <c r="AO7">
        <f t="shared" si="10"/>
        <v>0</v>
      </c>
      <c r="AP7">
        <f t="shared" si="11"/>
        <v>-19.164972756129966</v>
      </c>
      <c r="AQ7">
        <f t="shared" si="12"/>
        <v>-49.037602058156423</v>
      </c>
      <c r="AR7">
        <f t="shared" si="13"/>
        <v>-68.202574814286393</v>
      </c>
      <c r="AS7">
        <f t="shared" si="14"/>
        <v>-19.673813858694366</v>
      </c>
      <c r="AT7">
        <f t="shared" si="15"/>
        <v>1.1803794845288755</v>
      </c>
      <c r="AU7">
        <f t="shared" si="16"/>
        <v>-86.696009188451882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-31.206281238666634</v>
      </c>
      <c r="AK8">
        <f t="shared" si="28"/>
        <v>2.8333215349262777</v>
      </c>
      <c r="AL8">
        <f t="shared" si="8"/>
        <v>-113.40358577884322</v>
      </c>
      <c r="AN8">
        <f t="shared" si="9"/>
        <v>0</v>
      </c>
      <c r="AO8">
        <f t="shared" si="10"/>
        <v>0</v>
      </c>
      <c r="AP8">
        <f t="shared" si="11"/>
        <v>-17.682621668649805</v>
      </c>
      <c r="AQ8">
        <f t="shared" si="12"/>
        <v>-45.960523410851216</v>
      </c>
      <c r="AR8">
        <f t="shared" si="13"/>
        <v>-63.643145079501018</v>
      </c>
      <c r="AS8">
        <f t="shared" si="14"/>
        <v>-23.357065282689895</v>
      </c>
      <c r="AT8">
        <f t="shared" si="15"/>
        <v>2.1206652453072561</v>
      </c>
      <c r="AU8">
        <f t="shared" si="16"/>
        <v>-84.879545116883648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-29.604514858064931</v>
      </c>
      <c r="AK9">
        <f t="shared" si="28"/>
        <v>3.6210422118470804</v>
      </c>
      <c r="AL9">
        <f t="shared" si="8"/>
        <v>-111.51755515039729</v>
      </c>
      <c r="AN9">
        <f t="shared" si="9"/>
        <v>0</v>
      </c>
      <c r="AO9">
        <f t="shared" si="10"/>
        <v>0</v>
      </c>
      <c r="AP9">
        <f t="shared" si="11"/>
        <v>-16.30376455373117</v>
      </c>
      <c r="AQ9">
        <f t="shared" si="12"/>
        <v>-43.399647481807882</v>
      </c>
      <c r="AR9">
        <f t="shared" si="13"/>
        <v>-59.703412035539053</v>
      </c>
      <c r="AS9">
        <f t="shared" si="14"/>
        <v>-20.664166808557557</v>
      </c>
      <c r="AT9">
        <f t="shared" si="15"/>
        <v>2.5275138148751681</v>
      </c>
      <c r="AU9">
        <f t="shared" si="16"/>
        <v>-77.840065029221435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-10.429590563194779</v>
      </c>
      <c r="AK10">
        <f t="shared" si="28"/>
        <v>0.8255272843355288</v>
      </c>
      <c r="AL10">
        <f t="shared" si="8"/>
        <v>-95.896679679136696</v>
      </c>
      <c r="AN10">
        <f t="shared" si="9"/>
        <v>0</v>
      </c>
      <c r="AO10">
        <f t="shared" si="10"/>
        <v>0</v>
      </c>
      <c r="AP10">
        <f t="shared" si="11"/>
        <v>-15.288504036791567</v>
      </c>
      <c r="AQ10">
        <f t="shared" si="12"/>
        <v>-41.842174342236632</v>
      </c>
      <c r="AR10">
        <f t="shared" si="13"/>
        <v>-57.130678379028197</v>
      </c>
      <c r="AS10">
        <f t="shared" si="14"/>
        <v>-6.9049891977653921</v>
      </c>
      <c r="AT10">
        <f t="shared" si="15"/>
        <v>0.54654657306617505</v>
      </c>
      <c r="AU10">
        <f t="shared" si="16"/>
        <v>-63.489121003727412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-2.7489791203395559E-13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-6.800509280826077</v>
      </c>
      <c r="AK11">
        <f t="shared" si="28"/>
        <v>0.32386028790968052</v>
      </c>
      <c r="AL11">
        <f t="shared" si="8"/>
        <v>-93.450309597461924</v>
      </c>
      <c r="AN11">
        <f t="shared" si="9"/>
        <v>0</v>
      </c>
      <c r="AO11">
        <f t="shared" si="10"/>
        <v>0</v>
      </c>
      <c r="AP11">
        <f t="shared" si="11"/>
        <v>-14.372751430874013</v>
      </c>
      <c r="AQ11">
        <f t="shared" si="12"/>
        <v>-40.38339999341639</v>
      </c>
      <c r="AR11">
        <f t="shared" si="13"/>
        <v>-54.756151424290401</v>
      </c>
      <c r="AS11">
        <f t="shared" si="14"/>
        <v>-4.2814078809020906</v>
      </c>
      <c r="AT11">
        <f t="shared" si="15"/>
        <v>0.20389325735899805</v>
      </c>
      <c r="AU11">
        <f t="shared" si="16"/>
        <v>-58.833666047833489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-22.11036692074515</v>
      </c>
      <c r="AK12">
        <f t="shared" si="28"/>
        <v>4.3934769737119046</v>
      </c>
      <c r="AL12">
        <f t="shared" si="8"/>
        <v>-105.79790648672774</v>
      </c>
      <c r="AN12">
        <f t="shared" si="9"/>
        <v>0</v>
      </c>
      <c r="AO12">
        <f t="shared" si="10"/>
        <v>0</v>
      </c>
      <c r="AP12">
        <f t="shared" si="11"/>
        <v>-13.266481290037079</v>
      </c>
      <c r="AQ12">
        <f t="shared" si="12"/>
        <v>-38.510653474436907</v>
      </c>
      <c r="AR12">
        <f t="shared" si="13"/>
        <v>-51.777134764473985</v>
      </c>
      <c r="AS12">
        <f t="shared" si="14"/>
        <v>-12.997255171680154</v>
      </c>
      <c r="AT12">
        <f t="shared" si="15"/>
        <v>2.5826410535348212</v>
      </c>
      <c r="AU12">
        <f t="shared" si="16"/>
        <v>-62.191748882619315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-55.795835832648777</v>
      </c>
      <c r="AK13">
        <f t="shared" si="28"/>
        <v>16.192648930158509</v>
      </c>
      <c r="AL13">
        <f t="shared" si="8"/>
        <v>-128.84104787844311</v>
      </c>
      <c r="AN13">
        <f t="shared" si="9"/>
        <v>0</v>
      </c>
      <c r="AO13">
        <f t="shared" si="10"/>
        <v>0</v>
      </c>
      <c r="AP13">
        <f t="shared" si="11"/>
        <v>-11.70905800465429</v>
      </c>
      <c r="AQ13">
        <f t="shared" si="12"/>
        <v>-35.127699864115002</v>
      </c>
      <c r="AR13">
        <f t="shared" si="13"/>
        <v>-46.836757868769297</v>
      </c>
      <c r="AS13">
        <f t="shared" si="14"/>
        <v>-29.284611087703958</v>
      </c>
      <c r="AT13">
        <f t="shared" si="15"/>
        <v>8.4987601551788803</v>
      </c>
      <c r="AU13">
        <f t="shared" si="16"/>
        <v>-67.622608801294376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-49.074522731496472</v>
      </c>
      <c r="AK14">
        <f t="shared" si="28"/>
        <v>20.098357438443923</v>
      </c>
      <c r="AL14">
        <f t="shared" si="8"/>
        <v>-119.6850140229967</v>
      </c>
      <c r="AN14">
        <f t="shared" si="9"/>
        <v>0</v>
      </c>
      <c r="AO14">
        <f t="shared" si="10"/>
        <v>0</v>
      </c>
      <c r="AP14">
        <f t="shared" si="11"/>
        <v>-10.333883923671879</v>
      </c>
      <c r="AQ14">
        <f t="shared" si="12"/>
        <v>-32.173982312931841</v>
      </c>
      <c r="AR14">
        <f t="shared" si="13"/>
        <v>-42.507866236603725</v>
      </c>
      <c r="AS14">
        <f t="shared" si="14"/>
        <v>-22.997240920851727</v>
      </c>
      <c r="AT14">
        <f t="shared" si="15"/>
        <v>9.4184669029626402</v>
      </c>
      <c r="AU14">
        <f t="shared" si="16"/>
        <v>-56.086640254492806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-43.006573576007213</v>
      </c>
      <c r="AK15">
        <f t="shared" si="28"/>
        <v>23.533574029648676</v>
      </c>
      <c r="AL15">
        <f t="shared" si="8"/>
        <v>-112.52721078490721</v>
      </c>
      <c r="AN15">
        <f t="shared" si="9"/>
        <v>0</v>
      </c>
      <c r="AO15">
        <f t="shared" si="10"/>
        <v>0</v>
      </c>
      <c r="AP15">
        <f t="shared" si="11"/>
        <v>-9.1195076206917189</v>
      </c>
      <c r="AQ15">
        <f t="shared" si="12"/>
        <v>-29.815266536485648</v>
      </c>
      <c r="AR15">
        <f t="shared" si="13"/>
        <v>-38.934774157177365</v>
      </c>
      <c r="AS15">
        <f t="shared" si="14"/>
        <v>-17.994362717914413</v>
      </c>
      <c r="AT15">
        <f t="shared" si="15"/>
        <v>9.8466730066270181</v>
      </c>
      <c r="AU15">
        <f t="shared" si="16"/>
        <v>-47.082463868464764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-37.310229792924247</v>
      </c>
      <c r="AK16">
        <f t="shared" si="28"/>
        <v>26.544034179969181</v>
      </c>
      <c r="AL16">
        <f t="shared" si="8"/>
        <v>-106.61463094259022</v>
      </c>
      <c r="AN16">
        <f t="shared" si="9"/>
        <v>0</v>
      </c>
      <c r="AO16">
        <f t="shared" si="10"/>
        <v>0</v>
      </c>
      <c r="AP16">
        <f t="shared" si="11"/>
        <v>-8.0471133712671339</v>
      </c>
      <c r="AQ16">
        <f t="shared" si="12"/>
        <v>-27.759944045735963</v>
      </c>
      <c r="AR16">
        <f t="shared" si="13"/>
        <v>-35.807057417003094</v>
      </c>
      <c r="AS16">
        <f t="shared" si="14"/>
        <v>-13.938355235974862</v>
      </c>
      <c r="AT16">
        <f t="shared" si="15"/>
        <v>9.9163199972152025</v>
      </c>
      <c r="AU16">
        <f t="shared" si="16"/>
        <v>-39.829092655762757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-32.173534819808481</v>
      </c>
      <c r="AK17">
        <f t="shared" si="28"/>
        <v>29.15575026547388</v>
      </c>
      <c r="AL17">
        <f t="shared" si="8"/>
        <v>-101.66013830949485</v>
      </c>
      <c r="AN17">
        <f t="shared" si="9"/>
        <v>0</v>
      </c>
      <c r="AO17">
        <f t="shared" si="10"/>
        <v>0</v>
      </c>
      <c r="AP17">
        <f t="shared" si="11"/>
        <v>-7.1001722583064844</v>
      </c>
      <c r="AQ17">
        <f t="shared" si="12"/>
        <v>-25.802336162857468</v>
      </c>
      <c r="AR17">
        <f t="shared" si="13"/>
        <v>-32.902508421163951</v>
      </c>
      <c r="AS17">
        <f t="shared" si="14"/>
        <v>-10.731597128905516</v>
      </c>
      <c r="AT17">
        <f t="shared" si="15"/>
        <v>9.7250043426191457</v>
      </c>
      <c r="AU17">
        <f t="shared" si="16"/>
        <v>-33.90910120745032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-27.709698538522048</v>
      </c>
      <c r="AK18">
        <f t="shared" si="28"/>
        <v>31.407897702860474</v>
      </c>
      <c r="AL18">
        <f t="shared" si="8"/>
        <v>-97.862842127240128</v>
      </c>
      <c r="AN18">
        <f t="shared" si="9"/>
        <v>0</v>
      </c>
      <c r="AO18">
        <f t="shared" si="10"/>
        <v>0</v>
      </c>
      <c r="AP18">
        <f t="shared" si="11"/>
        <v>-6.2640539128504695</v>
      </c>
      <c r="AQ18">
        <f t="shared" si="12"/>
        <v>-23.982416662309237</v>
      </c>
      <c r="AR18">
        <f t="shared" si="13"/>
        <v>-30.246470575159709</v>
      </c>
      <c r="AS18">
        <f t="shared" si="14"/>
        <v>-8.2523827132269663</v>
      </c>
      <c r="AT18">
        <f t="shared" si="15"/>
        <v>9.3537644121808317</v>
      </c>
      <c r="AU18">
        <f t="shared" si="16"/>
        <v>-29.14508887620584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-23.796185749636322</v>
      </c>
      <c r="AK19">
        <f t="shared" si="28"/>
        <v>33.347576600557019</v>
      </c>
      <c r="AL19">
        <f t="shared" si="8"/>
        <v>-95.465886798580456</v>
      </c>
      <c r="AN19">
        <f t="shared" si="9"/>
        <v>0</v>
      </c>
      <c r="AO19">
        <f t="shared" si="10"/>
        <v>0</v>
      </c>
      <c r="AP19">
        <f t="shared" si="11"/>
        <v>-5.5257767077679674</v>
      </c>
      <c r="AQ19">
        <f t="shared" si="12"/>
        <v>-22.399037539002382</v>
      </c>
      <c r="AR19">
        <f t="shared" si="13"/>
        <v>-27.92481424677035</v>
      </c>
      <c r="AS19">
        <f t="shared" si="14"/>
        <v>-6.3275689649663516</v>
      </c>
      <c r="AT19">
        <f t="shared" si="15"/>
        <v>8.8673492875952835</v>
      </c>
      <c r="AU19">
        <f t="shared" si="16"/>
        <v>-25.385033924141418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-20.260428900234615</v>
      </c>
      <c r="AK20">
        <f t="shared" si="28"/>
        <v>35.013309603031558</v>
      </c>
      <c r="AL20">
        <f t="shared" si="8"/>
        <v>-93.570405956691928</v>
      </c>
      <c r="AN20">
        <f t="shared" si="9"/>
        <v>0</v>
      </c>
      <c r="AO20">
        <f t="shared" si="10"/>
        <v>0</v>
      </c>
      <c r="AP20">
        <f t="shared" si="11"/>
        <v>-4.8739700103034691</v>
      </c>
      <c r="AQ20">
        <f t="shared" si="12"/>
        <v>-20.843802054288357</v>
      </c>
      <c r="AR20">
        <f t="shared" si="13"/>
        <v>-25.717772064591827</v>
      </c>
      <c r="AS20">
        <f t="shared" si="14"/>
        <v>-4.8101669406045451</v>
      </c>
      <c r="AT20">
        <f t="shared" si="15"/>
        <v>8.3127492099490432</v>
      </c>
      <c r="AU20">
        <f t="shared" si="16"/>
        <v>-22.21518979524733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-17.24500726645897</v>
      </c>
      <c r="AK21">
        <f t="shared" si="28"/>
        <v>36.431539626047986</v>
      </c>
      <c r="AL21">
        <f t="shared" si="8"/>
        <v>-92.992018066400135</v>
      </c>
      <c r="AN21">
        <f t="shared" si="9"/>
        <v>0</v>
      </c>
      <c r="AO21">
        <f t="shared" si="10"/>
        <v>0</v>
      </c>
      <c r="AP21">
        <f t="shared" si="11"/>
        <v>-4.2985008324733851</v>
      </c>
      <c r="AQ21">
        <f t="shared" si="12"/>
        <v>-19.481031839718199</v>
      </c>
      <c r="AR21">
        <f t="shared" si="13"/>
        <v>-23.779532672191586</v>
      </c>
      <c r="AS21">
        <f t="shared" si="14"/>
        <v>-3.655584888266989</v>
      </c>
      <c r="AT21">
        <f t="shared" si="15"/>
        <v>7.7227329426708584</v>
      </c>
      <c r="AU21">
        <f t="shared" si="16"/>
        <v>-19.712384617787716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-14.526833625234985</v>
      </c>
      <c r="AK22">
        <f t="shared" si="28"/>
        <v>37.638690134700113</v>
      </c>
      <c r="AL22">
        <f t="shared" si="8"/>
        <v>-93.202969041929094</v>
      </c>
      <c r="AN22">
        <f t="shared" si="9"/>
        <v>0</v>
      </c>
      <c r="AO22">
        <f t="shared" si="10"/>
        <v>0</v>
      </c>
      <c r="AP22">
        <f t="shared" si="11"/>
        <v>-3.7904556344434734</v>
      </c>
      <c r="AQ22">
        <f t="shared" si="12"/>
        <v>-18.224131378501443</v>
      </c>
      <c r="AR22">
        <f t="shared" si="13"/>
        <v>-22.014587012944919</v>
      </c>
      <c r="AS22">
        <f t="shared" si="14"/>
        <v>-2.749453832297617</v>
      </c>
      <c r="AT22">
        <f t="shared" si="15"/>
        <v>7.1237713257585238</v>
      </c>
      <c r="AU22">
        <f t="shared" si="16"/>
        <v>-17.640269519484011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-12.14003421520647</v>
      </c>
      <c r="AK23">
        <f t="shared" si="28"/>
        <v>38.655568488466557</v>
      </c>
      <c r="AL23">
        <f t="shared" si="8"/>
        <v>-94.281093384800656</v>
      </c>
      <c r="AN23">
        <f t="shared" si="9"/>
        <v>0</v>
      </c>
      <c r="AO23">
        <f t="shared" si="10"/>
        <v>0</v>
      </c>
      <c r="AP23">
        <f t="shared" si="11"/>
        <v>-3.3419563848135101</v>
      </c>
      <c r="AQ23">
        <f t="shared" si="12"/>
        <v>-17.071298406978674</v>
      </c>
      <c r="AR23">
        <f t="shared" si="13"/>
        <v>-20.413254791792184</v>
      </c>
      <c r="AS23">
        <f t="shared" si="14"/>
        <v>-2.0515275667925295</v>
      </c>
      <c r="AT23">
        <f t="shared" si="15"/>
        <v>6.5323509768029968</v>
      </c>
      <c r="AU23">
        <f t="shared" si="16"/>
        <v>-15.932431381781718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-96.020670399983715</v>
      </c>
      <c r="AN24">
        <f t="shared" si="9"/>
        <v>0</v>
      </c>
      <c r="AO24">
        <f t="shared" si="10"/>
        <v>0</v>
      </c>
      <c r="AP24">
        <f t="shared" si="11"/>
        <v>-2.9460568926879103</v>
      </c>
      <c r="AQ24">
        <f t="shared" si="12"/>
        <v>-15.98768063377749</v>
      </c>
      <c r="AR24">
        <f t="shared" si="13"/>
        <v>-18.9337375264654</v>
      </c>
      <c r="AS24">
        <f t="shared" si="14"/>
        <v>-1.514796400817884</v>
      </c>
      <c r="AT24">
        <f t="shared" si="15"/>
        <v>5.9606767022129237</v>
      </c>
      <c r="AU24">
        <f t="shared" si="16"/>
        <v>-14.487857225070359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-8.2184462744718303</v>
      </c>
      <c r="AK25">
        <f t="shared" si="28"/>
        <v>40.20814034464928</v>
      </c>
      <c r="AL25">
        <f t="shared" si="39"/>
        <v>-145.18364693075989</v>
      </c>
      <c r="AN25">
        <f t="shared" si="9"/>
        <v>0</v>
      </c>
      <c r="AO25">
        <f t="shared" si="10"/>
        <v>0</v>
      </c>
      <c r="AP25">
        <f t="shared" si="11"/>
        <v>-2.5934664907919656</v>
      </c>
      <c r="AQ25">
        <f t="shared" si="12"/>
        <v>-21.274739417910553</v>
      </c>
      <c r="AR25">
        <f t="shared" si="13"/>
        <v>-23.868205908702521</v>
      </c>
      <c r="AS25">
        <f t="shared" si="14"/>
        <v>-1.1071618722122814</v>
      </c>
      <c r="AT25">
        <f t="shared" si="15"/>
        <v>5.4167075448840851</v>
      </c>
      <c r="AU25">
        <f t="shared" si="16"/>
        <v>-19.558660236030715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-0.33787389302597148</v>
      </c>
      <c r="AK26">
        <f t="shared" si="28"/>
        <v>40.78343158386231</v>
      </c>
      <c r="AL26">
        <f t="shared" si="39"/>
        <v>-194.38892111129098</v>
      </c>
      <c r="AN26">
        <f t="shared" si="9"/>
        <v>0</v>
      </c>
      <c r="AO26">
        <f t="shared" si="10"/>
        <v>0</v>
      </c>
      <c r="AP26">
        <f t="shared" si="11"/>
        <v>-2.2794555886340846</v>
      </c>
      <c r="AQ26">
        <f t="shared" si="12"/>
        <v>-25.967083239054553</v>
      </c>
      <c r="AR26">
        <f t="shared" si="13"/>
        <v>-28.246538827688635</v>
      </c>
      <c r="AS26">
        <f t="shared" si="14"/>
        <v>-4.0640403772488821E-2</v>
      </c>
      <c r="AT26">
        <f t="shared" si="15"/>
        <v>4.9055436392312002</v>
      </c>
      <c r="AU26">
        <f t="shared" si="16"/>
        <v>-23.381635592229927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6.6701070685751347</v>
      </c>
      <c r="AK27">
        <f t="shared" si="28"/>
        <v>40.807082756374129</v>
      </c>
      <c r="AL27">
        <f t="shared" si="39"/>
        <v>-246.27439380215088</v>
      </c>
      <c r="AN27">
        <f t="shared" si="9"/>
        <v>0</v>
      </c>
      <c r="AO27">
        <f t="shared" si="10"/>
        <v>0</v>
      </c>
      <c r="AP27">
        <f t="shared" si="11"/>
        <v>-2.0001022005623654</v>
      </c>
      <c r="AQ27">
        <f t="shared" si="12"/>
        <v>-29.54744306766932</v>
      </c>
      <c r="AR27">
        <f t="shared" si="13"/>
        <v>-31.547545268231687</v>
      </c>
      <c r="AS27">
        <f t="shared" si="14"/>
        <v>0.71633828179441794</v>
      </c>
      <c r="AT27">
        <f t="shared" si="15"/>
        <v>4.3824897031207808</v>
      </c>
      <c r="AU27">
        <f t="shared" si="16"/>
        <v>-26.448717283316487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12.318000058312691</v>
      </c>
      <c r="AK28">
        <f t="shared" si="28"/>
        <v>40.340175261573869</v>
      </c>
      <c r="AL28">
        <f t="shared" si="39"/>
        <v>-303.5939132701692</v>
      </c>
      <c r="AN28">
        <f t="shared" si="9"/>
        <v>0</v>
      </c>
      <c r="AO28">
        <f t="shared" si="10"/>
        <v>0</v>
      </c>
      <c r="AP28">
        <f t="shared" si="11"/>
        <v>-1.7517430814186057</v>
      </c>
      <c r="AQ28">
        <f t="shared" si="12"/>
        <v>-32.408798871255186</v>
      </c>
      <c r="AR28">
        <f t="shared" si="13"/>
        <v>-34.160541952673789</v>
      </c>
      <c r="AS28">
        <f t="shared" si="14"/>
        <v>1.1811567461411778</v>
      </c>
      <c r="AT28">
        <f t="shared" si="15"/>
        <v>3.8681660923171175</v>
      </c>
      <c r="AU28">
        <f t="shared" si="16"/>
        <v>-29.111219114215494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17.025367612900936</v>
      </c>
      <c r="AK29">
        <f t="shared" si="28"/>
        <v>39.477915257491979</v>
      </c>
      <c r="AL29">
        <f t="shared" si="39"/>
        <v>-364.05565446191127</v>
      </c>
      <c r="AN29">
        <f t="shared" si="9"/>
        <v>0</v>
      </c>
      <c r="AO29">
        <f t="shared" si="10"/>
        <v>0</v>
      </c>
      <c r="AP29">
        <f t="shared" si="11"/>
        <v>-1.5311782947358081</v>
      </c>
      <c r="AQ29">
        <f t="shared" si="12"/>
        <v>-34.474929464847243</v>
      </c>
      <c r="AR29">
        <f t="shared" si="13"/>
        <v>-36.006107759583053</v>
      </c>
      <c r="AS29">
        <f t="shared" si="14"/>
        <v>1.4576249997327995</v>
      </c>
      <c r="AT29">
        <f t="shared" si="15"/>
        <v>3.3798974286493166</v>
      </c>
      <c r="AU29">
        <f t="shared" si="16"/>
        <v>-31.168585331200934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20.739722984173909</v>
      </c>
      <c r="AK30">
        <f t="shared" si="28"/>
        <v>38.286139524588911</v>
      </c>
      <c r="AL30">
        <f t="shared" si="39"/>
        <v>-432.84644191042025</v>
      </c>
      <c r="AN30">
        <f t="shared" si="9"/>
        <v>0</v>
      </c>
      <c r="AO30">
        <f t="shared" si="10"/>
        <v>0</v>
      </c>
      <c r="AP30">
        <f t="shared" si="11"/>
        <v>-1.3353200839869366</v>
      </c>
      <c r="AQ30">
        <f t="shared" si="12"/>
        <v>-36.264317362644682</v>
      </c>
      <c r="AR30">
        <f t="shared" si="13"/>
        <v>-37.599637446631618</v>
      </c>
      <c r="AS30">
        <f t="shared" si="14"/>
        <v>1.5853831531932443</v>
      </c>
      <c r="AT30">
        <f t="shared" si="15"/>
        <v>2.9266639988107324</v>
      </c>
      <c r="AU30">
        <f t="shared" si="16"/>
        <v>-33.087590294627645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24.000740147757767</v>
      </c>
      <c r="AK31">
        <f t="shared" si="28"/>
        <v>36.83435891569674</v>
      </c>
      <c r="AL31">
        <f t="shared" si="39"/>
        <v>-508.7091122814694</v>
      </c>
      <c r="AN31">
        <f t="shared" si="9"/>
        <v>0</v>
      </c>
      <c r="AO31">
        <f t="shared" si="10"/>
        <v>0</v>
      </c>
      <c r="AP31">
        <f t="shared" si="11"/>
        <v>-1.1614721393025123</v>
      </c>
      <c r="AQ31">
        <f t="shared" si="12"/>
        <v>-37.710869871881066</v>
      </c>
      <c r="AR31">
        <f t="shared" si="13"/>
        <v>-38.872342011183584</v>
      </c>
      <c r="AS31">
        <f t="shared" si="14"/>
        <v>1.6380905309213445</v>
      </c>
      <c r="AT31">
        <f t="shared" si="15"/>
        <v>2.5140064090064329</v>
      </c>
      <c r="AU31">
        <f t="shared" si="16"/>
        <v>-34.72024507125581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26.76124735858906</v>
      </c>
      <c r="AK32">
        <f t="shared" si="28"/>
        <v>35.154307105353695</v>
      </c>
      <c r="AL32">
        <f t="shared" si="39"/>
        <v>-589.02662327574865</v>
      </c>
      <c r="AN32">
        <f t="shared" si="9"/>
        <v>0</v>
      </c>
      <c r="AO32">
        <f t="shared" si="10"/>
        <v>0</v>
      </c>
      <c r="AP32">
        <f t="shared" si="11"/>
        <v>-1.0073281939579359</v>
      </c>
      <c r="AQ32">
        <f t="shared" si="12"/>
        <v>-38.660429779640758</v>
      </c>
      <c r="AR32">
        <f t="shared" si="13"/>
        <v>-39.667757973598697</v>
      </c>
      <c r="AS32">
        <f t="shared" si="14"/>
        <v>1.6308033487371139</v>
      </c>
      <c r="AT32">
        <f t="shared" si="15"/>
        <v>2.1422679212874454</v>
      </c>
      <c r="AU32">
        <f t="shared" si="16"/>
        <v>-35.894686703574138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28.88398110705873</v>
      </c>
      <c r="AK33">
        <f t="shared" si="28"/>
        <v>33.281019790252458</v>
      </c>
      <c r="AL33">
        <f t="shared" si="39"/>
        <v>-676.13835093086414</v>
      </c>
      <c r="AN33">
        <f t="shared" si="9"/>
        <v>0</v>
      </c>
      <c r="AO33">
        <f t="shared" si="10"/>
        <v>0</v>
      </c>
      <c r="AP33">
        <f t="shared" si="11"/>
        <v>-0.87075607646139597</v>
      </c>
      <c r="AQ33">
        <f t="shared" si="12"/>
        <v>-39.300189967130329</v>
      </c>
      <c r="AR33">
        <f t="shared" si="13"/>
        <v>-40.170946043591726</v>
      </c>
      <c r="AS33">
        <f t="shared" si="14"/>
        <v>1.5715719611764865</v>
      </c>
      <c r="AT33">
        <f t="shared" si="15"/>
        <v>1.8108140061391491</v>
      </c>
      <c r="AU33">
        <f t="shared" si="16"/>
        <v>-36.788560076276084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30.57121793803924</v>
      </c>
      <c r="AK34">
        <f t="shared" si="28"/>
        <v>31.25914111275835</v>
      </c>
      <c r="AL34">
        <f t="shared" si="39"/>
        <v>-769.27992796311241</v>
      </c>
      <c r="AN34">
        <f t="shared" si="9"/>
        <v>0</v>
      </c>
      <c r="AO34">
        <f t="shared" si="10"/>
        <v>0</v>
      </c>
      <c r="AP34">
        <f t="shared" si="11"/>
        <v>-0.74987336414664263</v>
      </c>
      <c r="AQ34">
        <f t="shared" si="12"/>
        <v>-39.625621165253953</v>
      </c>
      <c r="AR34">
        <f t="shared" si="13"/>
        <v>-40.375494529400591</v>
      </c>
      <c r="AS34">
        <f t="shared" si="14"/>
        <v>1.4851555345912331</v>
      </c>
      <c r="AT34">
        <f t="shared" si="15"/>
        <v>1.5185749721935671</v>
      </c>
      <c r="AU34">
        <f t="shared" si="16"/>
        <v>-37.371764022615793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-857.64372504407447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-0.64323400693730648</v>
      </c>
      <c r="AQ35">
        <f t="shared" ref="AQ35:AQ66" si="51">AH35*$K35</f>
        <v>-39.200969170344571</v>
      </c>
      <c r="AR35">
        <f t="shared" ref="AR35:AR66" si="52">AI35*$K35</f>
        <v>-39.844203177281877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-37.200441030672465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-943.62087735820978</v>
      </c>
      <c r="AN36">
        <f t="shared" si="48"/>
        <v>0</v>
      </c>
      <c r="AO36">
        <f t="shared" si="49"/>
        <v>0</v>
      </c>
      <c r="AP36">
        <f t="shared" si="50"/>
        <v>-0.54943038766313024</v>
      </c>
      <c r="AQ36">
        <f t="shared" si="51"/>
        <v>-38.285058366477422</v>
      </c>
      <c r="AR36">
        <f t="shared" si="52"/>
        <v>-38.834488754140551</v>
      </c>
      <c r="AS36">
        <f t="shared" si="53"/>
        <v>1.2486737417861831</v>
      </c>
      <c r="AT36">
        <f t="shared" si="54"/>
        <v>1.0414270714381817</v>
      </c>
      <c r="AU36">
        <f t="shared" si="55"/>
        <v>-36.544387940916188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32.071948492454396</v>
      </c>
      <c r="AK37">
        <f t="shared" si="59"/>
        <v>24.633963099545294</v>
      </c>
      <c r="AL37">
        <f t="shared" si="39"/>
        <v>-1029.3658968180746</v>
      </c>
      <c r="AN37">
        <f t="shared" si="48"/>
        <v>0</v>
      </c>
      <c r="AO37">
        <f t="shared" si="49"/>
        <v>0</v>
      </c>
      <c r="AP37">
        <f t="shared" si="50"/>
        <v>-0.46711345152004013</v>
      </c>
      <c r="AQ37">
        <f t="shared" si="51"/>
        <v>-37.087532292953547</v>
      </c>
      <c r="AR37">
        <f t="shared" si="52"/>
        <v>-37.554645744473582</v>
      </c>
      <c r="AS37">
        <f t="shared" si="53"/>
        <v>1.1089972639399892</v>
      </c>
      <c r="AT37">
        <f t="shared" si="54"/>
        <v>0.85180349063673999</v>
      </c>
      <c r="AU37">
        <f t="shared" si="55"/>
        <v>-35.593844989896859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31.54011276257603</v>
      </c>
      <c r="AK38">
        <f t="shared" si="59"/>
        <v>22.388926705073484</v>
      </c>
      <c r="AL38">
        <f t="shared" si="39"/>
        <v>-1124.6184833515661</v>
      </c>
      <c r="AN38">
        <f t="shared" si="48"/>
        <v>0</v>
      </c>
      <c r="AO38">
        <f t="shared" si="49"/>
        <v>0</v>
      </c>
      <c r="AP38">
        <f t="shared" si="50"/>
        <v>-0.39489938017736875</v>
      </c>
      <c r="AQ38">
        <f t="shared" si="51"/>
        <v>-35.99109143961909</v>
      </c>
      <c r="AR38">
        <f t="shared" si="52"/>
        <v>-36.385990819796454</v>
      </c>
      <c r="AS38">
        <f t="shared" si="53"/>
        <v>0.97375645123686394</v>
      </c>
      <c r="AT38">
        <f t="shared" si="54"/>
        <v>0.69122650192941126</v>
      </c>
      <c r="AU38">
        <f t="shared" si="55"/>
        <v>-34.721007866630174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31.038038287496249</v>
      </c>
      <c r="AK39">
        <f t="shared" si="59"/>
        <v>20.181118811693164</v>
      </c>
      <c r="AL39">
        <f t="shared" si="39"/>
        <v>-1210.4592528688954</v>
      </c>
      <c r="AN39">
        <f t="shared" si="48"/>
        <v>0</v>
      </c>
      <c r="AO39">
        <f t="shared" si="49"/>
        <v>0</v>
      </c>
      <c r="AP39">
        <f t="shared" si="50"/>
        <v>-0.33183923799402743</v>
      </c>
      <c r="AQ39">
        <f t="shared" si="51"/>
        <v>-34.447213968364792</v>
      </c>
      <c r="AR39">
        <f t="shared" si="52"/>
        <v>-34.779053206358817</v>
      </c>
      <c r="AS39">
        <f t="shared" si="53"/>
        <v>0.85558536667766272</v>
      </c>
      <c r="AT39">
        <f t="shared" si="54"/>
        <v>0.55630674137752756</v>
      </c>
      <c r="AU39">
        <f t="shared" si="55"/>
        <v>-33.367161098303633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30.024845082540878</v>
      </c>
      <c r="AK40">
        <f t="shared" si="59"/>
        <v>18.008456131568426</v>
      </c>
      <c r="AL40">
        <f t="shared" si="39"/>
        <v>-1276.0571939689091</v>
      </c>
      <c r="AN40">
        <f t="shared" si="48"/>
        <v>0</v>
      </c>
      <c r="AO40">
        <f t="shared" si="49"/>
        <v>0</v>
      </c>
      <c r="AP40">
        <f t="shared" si="50"/>
        <v>-0.27716635325423999</v>
      </c>
      <c r="AQ40">
        <f t="shared" si="51"/>
        <v>-32.311660659532727</v>
      </c>
      <c r="AR40">
        <f t="shared" si="52"/>
        <v>-32.588827012786965</v>
      </c>
      <c r="AS40">
        <f t="shared" si="53"/>
        <v>0.73897855625449937</v>
      </c>
      <c r="AT40">
        <f t="shared" si="54"/>
        <v>0.44322836224115275</v>
      </c>
      <c r="AU40">
        <f t="shared" si="55"/>
        <v>-31.406620094291316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28.363117011475651</v>
      </c>
      <c r="AK41">
        <f t="shared" si="59"/>
        <v>15.906716975790562</v>
      </c>
      <c r="AL41">
        <f t="shared" si="39"/>
        <v>-1335.0083800487716</v>
      </c>
      <c r="AN41">
        <f t="shared" si="48"/>
        <v>0</v>
      </c>
      <c r="AO41">
        <f t="shared" si="49"/>
        <v>0</v>
      </c>
      <c r="AP41">
        <f t="shared" si="50"/>
        <v>-0.22995527196667065</v>
      </c>
      <c r="AQ41">
        <f t="shared" si="51"/>
        <v>-30.079973426832918</v>
      </c>
      <c r="AR41">
        <f t="shared" si="52"/>
        <v>-30.309928698799585</v>
      </c>
      <c r="AS41">
        <f t="shared" si="53"/>
        <v>0.6232854586877965</v>
      </c>
      <c r="AT41">
        <f t="shared" si="54"/>
        <v>0.34955344937798011</v>
      </c>
      <c r="AU41">
        <f t="shared" si="55"/>
        <v>-29.337089790733813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26.554488026781939</v>
      </c>
      <c r="AK42">
        <f t="shared" si="59"/>
        <v>13.921298784987268</v>
      </c>
      <c r="AL42">
        <f t="shared" si="39"/>
        <v>-1380.1850715352164</v>
      </c>
      <c r="AN42">
        <f t="shared" si="48"/>
        <v>0</v>
      </c>
      <c r="AO42">
        <f t="shared" si="49"/>
        <v>0</v>
      </c>
      <c r="AP42">
        <f t="shared" si="50"/>
        <v>-0.18942154893840268</v>
      </c>
      <c r="AQ42">
        <f t="shared" si="51"/>
        <v>-27.684972207130237</v>
      </c>
      <c r="AR42">
        <f t="shared" si="52"/>
        <v>-27.874393756068638</v>
      </c>
      <c r="AS42">
        <f t="shared" si="53"/>
        <v>0.52101826477473356</v>
      </c>
      <c r="AT42">
        <f t="shared" si="54"/>
        <v>0.27314595291949495</v>
      </c>
      <c r="AU42">
        <f t="shared" si="55"/>
        <v>-27.080229538374411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24.537217385656277</v>
      </c>
      <c r="AK43">
        <f t="shared" si="59"/>
        <v>12.062484623112532</v>
      </c>
      <c r="AL43">
        <f t="shared" si="39"/>
        <v>-1416.8450817599266</v>
      </c>
      <c r="AN43">
        <f t="shared" si="48"/>
        <v>0</v>
      </c>
      <c r="AO43">
        <f t="shared" si="49"/>
        <v>0</v>
      </c>
      <c r="AP43">
        <f t="shared" si="50"/>
        <v>-0.15478142142905826</v>
      </c>
      <c r="AQ43">
        <f t="shared" si="51"/>
        <v>-25.307395443702521</v>
      </c>
      <c r="AR43">
        <f t="shared" si="52"/>
        <v>-25.462176865131578</v>
      </c>
      <c r="AS43">
        <f t="shared" si="53"/>
        <v>0.42985531740102834</v>
      </c>
      <c r="AT43">
        <f t="shared" si="54"/>
        <v>0.21131667355827105</v>
      </c>
      <c r="AU43">
        <f t="shared" si="55"/>
        <v>-24.821004874172278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22.496900067386392</v>
      </c>
      <c r="AK44">
        <f t="shared" si="59"/>
        <v>10.344879406116592</v>
      </c>
      <c r="AL44">
        <f t="shared" si="39"/>
        <v>-1448.0327492770366</v>
      </c>
      <c r="AN44">
        <f t="shared" si="48"/>
        <v>0</v>
      </c>
      <c r="AO44">
        <f t="shared" si="49"/>
        <v>0</v>
      </c>
      <c r="AP44">
        <f t="shared" si="50"/>
        <v>-0.12529680442610197</v>
      </c>
      <c r="AQ44">
        <f t="shared" si="51"/>
        <v>-23.037832602738273</v>
      </c>
      <c r="AR44">
        <f t="shared" si="52"/>
        <v>-23.163129407164373</v>
      </c>
      <c r="AS44">
        <f t="shared" si="53"/>
        <v>0.35188572522790512</v>
      </c>
      <c r="AT44">
        <f t="shared" si="54"/>
        <v>0.16180964405374915</v>
      </c>
      <c r="AU44">
        <f t="shared" si="55"/>
        <v>-22.649434037882717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20.528461731027463</v>
      </c>
      <c r="AK45">
        <f t="shared" si="59"/>
        <v>8.7700964013995453</v>
      </c>
      <c r="AL45">
        <f t="shared" si="39"/>
        <v>-1459.4218265854161</v>
      </c>
      <c r="AN45">
        <f t="shared" si="48"/>
        <v>0</v>
      </c>
      <c r="AO45">
        <f t="shared" si="49"/>
        <v>0</v>
      </c>
      <c r="AP45">
        <f t="shared" si="50"/>
        <v>-0.10040816043691214</v>
      </c>
      <c r="AQ45">
        <f t="shared" si="51"/>
        <v>-20.690529808034565</v>
      </c>
      <c r="AR45">
        <f t="shared" si="52"/>
        <v>-20.790937968471475</v>
      </c>
      <c r="AS45">
        <f t="shared" si="53"/>
        <v>0.28669317544061507</v>
      </c>
      <c r="AT45">
        <f t="shared" si="54"/>
        <v>0.12248003864981769</v>
      </c>
      <c r="AU45">
        <f t="shared" si="55"/>
        <v>-20.381764754381045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18.450020101149917</v>
      </c>
      <c r="AK46">
        <f t="shared" si="59"/>
        <v>7.3331040802276215</v>
      </c>
      <c r="AL46">
        <f t="shared" si="39"/>
        <v>-1449.6623499302627</v>
      </c>
      <c r="AN46">
        <f t="shared" si="48"/>
        <v>0</v>
      </c>
      <c r="AO46">
        <f t="shared" si="49"/>
        <v>0</v>
      </c>
      <c r="AP46">
        <f t="shared" si="50"/>
        <v>-7.9594534929915958E-2</v>
      </c>
      <c r="AQ46">
        <f t="shared" si="51"/>
        <v>-18.31821376970916</v>
      </c>
      <c r="AR46">
        <f t="shared" si="52"/>
        <v>-18.397808304639074</v>
      </c>
      <c r="AS46">
        <f t="shared" si="53"/>
        <v>0.23005928649587623</v>
      </c>
      <c r="AT46">
        <f t="shared" si="54"/>
        <v>9.1438853900870184E-2</v>
      </c>
      <c r="AU46">
        <f t="shared" si="55"/>
        <v>-18.076310164242326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16.317758674276391</v>
      </c>
      <c r="AK47">
        <f t="shared" si="59"/>
        <v>6.0416026731471275</v>
      </c>
      <c r="AL47">
        <f t="shared" si="39"/>
        <v>-1426.881715123051</v>
      </c>
      <c r="AN47">
        <f t="shared" si="48"/>
        <v>0</v>
      </c>
      <c r="AO47">
        <f t="shared" si="49"/>
        <v>0</v>
      </c>
      <c r="AP47">
        <f t="shared" si="50"/>
        <v>-6.2319607121613364E-2</v>
      </c>
      <c r="AQ47">
        <f t="shared" si="51"/>
        <v>-16.072552865017546</v>
      </c>
      <c r="AR47">
        <f t="shared" si="52"/>
        <v>-16.134872472139161</v>
      </c>
      <c r="AS47">
        <f t="shared" si="53"/>
        <v>0.18167091694765117</v>
      </c>
      <c r="AT47">
        <f t="shared" si="54"/>
        <v>6.7263128434070396E-2</v>
      </c>
      <c r="AU47">
        <f t="shared" si="55"/>
        <v>-15.88593842675744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14.286432244095458</v>
      </c>
      <c r="AK48">
        <f t="shared" si="59"/>
        <v>4.8993595659477798</v>
      </c>
      <c r="AL48">
        <f t="shared" si="39"/>
        <v>-1389.4134075178401</v>
      </c>
      <c r="AN48">
        <f t="shared" si="48"/>
        <v>0</v>
      </c>
      <c r="AO48">
        <f t="shared" si="49"/>
        <v>0</v>
      </c>
      <c r="AP48">
        <f t="shared" si="50"/>
        <v>-4.8109067422694766E-2</v>
      </c>
      <c r="AQ48">
        <f t="shared" si="51"/>
        <v>-13.954027744605536</v>
      </c>
      <c r="AR48">
        <f t="shared" si="52"/>
        <v>-14.002136812028231</v>
      </c>
      <c r="AS48">
        <f t="shared" si="53"/>
        <v>0.14201383823946936</v>
      </c>
      <c r="AT48">
        <f t="shared" si="54"/>
        <v>4.8701932364048933E-2</v>
      </c>
      <c r="AU48">
        <f t="shared" si="55"/>
        <v>-13.811421041424712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12.359277190210825</v>
      </c>
      <c r="AK49">
        <f t="shared" si="59"/>
        <v>3.8993093088610977</v>
      </c>
      <c r="AL49">
        <f t="shared" si="39"/>
        <v>-1337.9164056282711</v>
      </c>
      <c r="AN49">
        <f t="shared" si="48"/>
        <v>0</v>
      </c>
      <c r="AO49">
        <f t="shared" si="49"/>
        <v>0</v>
      </c>
      <c r="AP49">
        <f t="shared" si="50"/>
        <v>-3.6533811028171978E-2</v>
      </c>
      <c r="AQ49">
        <f t="shared" si="51"/>
        <v>-11.982336423062851</v>
      </c>
      <c r="AR49">
        <f t="shared" si="52"/>
        <v>-12.018870234091024</v>
      </c>
      <c r="AS49">
        <f t="shared" si="53"/>
        <v>0.10969376158907555</v>
      </c>
      <c r="AT49">
        <f t="shared" si="54"/>
        <v>3.4608003292219712E-2</v>
      </c>
      <c r="AU49">
        <f t="shared" si="55"/>
        <v>-11.874568469209729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10.558451999496171</v>
      </c>
      <c r="AK50">
        <f t="shared" si="59"/>
        <v>3.03415990554634</v>
      </c>
      <c r="AL50">
        <f t="shared" si="39"/>
        <v>-1271.9263194056152</v>
      </c>
      <c r="AN50">
        <f t="shared" si="48"/>
        <v>0</v>
      </c>
      <c r="AO50">
        <f t="shared" si="49"/>
        <v>0</v>
      </c>
      <c r="AP50">
        <f t="shared" si="50"/>
        <v>-2.7213350825928524E-2</v>
      </c>
      <c r="AQ50">
        <f t="shared" si="51"/>
        <v>-10.159857130089835</v>
      </c>
      <c r="AR50">
        <f t="shared" si="52"/>
        <v>-10.187070480915763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-10.079356084710623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8.8885317519052585</v>
      </c>
      <c r="AK51">
        <f t="shared" si="59"/>
        <v>2.2950682655816079</v>
      </c>
      <c r="AL51">
        <f t="shared" si="39"/>
        <v>-1189.9276164643859</v>
      </c>
      <c r="AN51">
        <f t="shared" si="48"/>
        <v>0</v>
      </c>
      <c r="AO51">
        <f t="shared" si="49"/>
        <v>0</v>
      </c>
      <c r="AP51">
        <f t="shared" si="50"/>
        <v>-1.9815377106265186E-2</v>
      </c>
      <c r="AQ51">
        <f t="shared" si="51"/>
        <v>-8.4785624261646912</v>
      </c>
      <c r="AR51">
        <f t="shared" si="52"/>
        <v>-8.4983778032709569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-8.4192490291448969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7.3434504813570456</v>
      </c>
      <c r="AK52">
        <f t="shared" si="59"/>
        <v>1.6728710429482399</v>
      </c>
      <c r="AL52">
        <f t="shared" si="39"/>
        <v>-1095.5061248452316</v>
      </c>
      <c r="AN52">
        <f t="shared" si="48"/>
        <v>0</v>
      </c>
      <c r="AO52">
        <f t="shared" si="49"/>
        <v>0</v>
      </c>
      <c r="AP52">
        <f t="shared" si="50"/>
        <v>-1.4033568528074787E-2</v>
      </c>
      <c r="AQ52">
        <f t="shared" si="51"/>
        <v>-6.9636188995692443</v>
      </c>
      <c r="AR52">
        <f t="shared" si="52"/>
        <v>-6.9776524680973182</v>
      </c>
      <c r="AS52">
        <f t="shared" si="53"/>
        <v>4.6391130885581118E-2</v>
      </c>
      <c r="AT52">
        <f t="shared" si="54"/>
        <v>1.05681082353767E-2</v>
      </c>
      <c r="AU52">
        <f t="shared" si="55"/>
        <v>-6.9206932289763614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5.9501260917052665</v>
      </c>
      <c r="AK53">
        <f t="shared" si="59"/>
        <v>1.1588295092532466</v>
      </c>
      <c r="AL53">
        <f t="shared" si="39"/>
        <v>-983.33820362347899</v>
      </c>
      <c r="AN53">
        <f t="shared" si="48"/>
        <v>0</v>
      </c>
      <c r="AO53">
        <f t="shared" si="49"/>
        <v>0</v>
      </c>
      <c r="AP53">
        <f t="shared" si="50"/>
        <v>-9.6161770545938469E-3</v>
      </c>
      <c r="AQ53">
        <f t="shared" si="51"/>
        <v>-5.5769902529445199</v>
      </c>
      <c r="AR53">
        <f t="shared" si="52"/>
        <v>-5.5866064299991134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-5.5465084432453411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4.6720859602088316</v>
      </c>
      <c r="AK54">
        <f t="shared" si="59"/>
        <v>0.74232068283387798</v>
      </c>
      <c r="AL54">
        <f t="shared" si="39"/>
        <v>-855.47571460770473</v>
      </c>
      <c r="AN54">
        <f t="shared" si="48"/>
        <v>0</v>
      </c>
      <c r="AO54">
        <f t="shared" si="49"/>
        <v>0</v>
      </c>
      <c r="AP54">
        <f t="shared" si="50"/>
        <v>-6.3353950197375299E-3</v>
      </c>
      <c r="AQ54">
        <f t="shared" si="51"/>
        <v>-4.32923725346763</v>
      </c>
      <c r="AR54">
        <f t="shared" si="52"/>
        <v>-4.3355726484873678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-4.3083048790358385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3.5212869920964822</v>
      </c>
      <c r="AK55">
        <f t="shared" si="59"/>
        <v>0.41527466561925969</v>
      </c>
      <c r="AL55">
        <f t="shared" si="39"/>
        <v>-717.19209488665479</v>
      </c>
      <c r="AN55">
        <f t="shared" si="48"/>
        <v>0</v>
      </c>
      <c r="AO55">
        <f t="shared" si="49"/>
        <v>0</v>
      </c>
      <c r="AP55">
        <f t="shared" si="50"/>
        <v>-3.9807266719954571E-3</v>
      </c>
      <c r="AQ55">
        <f t="shared" si="51"/>
        <v>-3.2386199944736473</v>
      </c>
      <c r="AR55">
        <f t="shared" si="52"/>
        <v>-3.2426007211456431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-3.2248997220877058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2.5172358325351194</v>
      </c>
      <c r="AK56">
        <f t="shared" si="59"/>
        <v>0.16878457617250592</v>
      </c>
      <c r="AL56">
        <f t="shared" si="39"/>
        <v>-572.37683135029408</v>
      </c>
      <c r="AN56">
        <f t="shared" si="48"/>
        <v>0</v>
      </c>
      <c r="AO56">
        <f t="shared" si="49"/>
        <v>0</v>
      </c>
      <c r="AP56">
        <f t="shared" si="50"/>
        <v>-2.3654828488689286E-3</v>
      </c>
      <c r="AQ56">
        <f t="shared" si="51"/>
        <v>-2.3063903831112533</v>
      </c>
      <c r="AR56">
        <f t="shared" si="52"/>
        <v>-2.3087558659601224</v>
      </c>
      <c r="AS56">
        <f t="shared" si="53"/>
        <v>1.0106170093570987E-2</v>
      </c>
      <c r="AT56">
        <f t="shared" si="54"/>
        <v>6.7763441705529415E-4</v>
      </c>
      <c r="AU56">
        <f t="shared" si="55"/>
        <v>-2.2979720614494963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1.6622973813804274</v>
      </c>
      <c r="AK57">
        <f t="shared" si="59"/>
        <v>-7.4219321049524478E-3</v>
      </c>
      <c r="AL57">
        <f t="shared" si="39"/>
        <v>-431.13462597837378</v>
      </c>
      <c r="AN57">
        <f t="shared" si="48"/>
        <v>0</v>
      </c>
      <c r="AO57">
        <f t="shared" si="49"/>
        <v>0</v>
      </c>
      <c r="AP57">
        <f t="shared" si="50"/>
        <v>-1.3158800921371425E-3</v>
      </c>
      <c r="AQ57">
        <f t="shared" si="51"/>
        <v>-1.5500755664047137</v>
      </c>
      <c r="AR57">
        <f t="shared" si="52"/>
        <v>-1.5513914464968508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-1.5454593256654661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0.97499252914504453</v>
      </c>
      <c r="AK58">
        <f t="shared" si="59"/>
        <v>-0.12378274880158237</v>
      </c>
      <c r="AL58">
        <f t="shared" si="39"/>
        <v>-302.83533876157918</v>
      </c>
      <c r="AN58">
        <f t="shared" si="48"/>
        <v>0</v>
      </c>
      <c r="AO58">
        <f t="shared" si="49"/>
        <v>0</v>
      </c>
      <c r="AP58">
        <f t="shared" si="50"/>
        <v>-6.7749848883089873E-4</v>
      </c>
      <c r="AQ58">
        <f t="shared" si="51"/>
        <v>-0.97129104236636465</v>
      </c>
      <c r="AR58">
        <f t="shared" si="52"/>
        <v>-0.97196854085519546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-0.96924418861722383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0.45782404481309014</v>
      </c>
      <c r="AK59">
        <f t="shared" si="59"/>
        <v>-0.19203222584173549</v>
      </c>
      <c r="AL59">
        <f t="shared" si="39"/>
        <v>-196.43226274382371</v>
      </c>
      <c r="AN59">
        <f t="shared" si="48"/>
        <v>0</v>
      </c>
      <c r="AO59">
        <f t="shared" si="49"/>
        <v>0</v>
      </c>
      <c r="AP59">
        <f t="shared" si="50"/>
        <v>-3.1797242245484685E-4</v>
      </c>
      <c r="AQ59">
        <f t="shared" si="51"/>
        <v>-0.56177569784493087</v>
      </c>
      <c r="AR59">
        <f t="shared" si="52"/>
        <v>-0.56209367026738566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-0.56133413098579632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0.10332302145807937</v>
      </c>
      <c r="AK60">
        <f t="shared" si="59"/>
        <v>-0.22407990897865182</v>
      </c>
      <c r="AL60">
        <f t="shared" si="39"/>
        <v>-116.27538388195367</v>
      </c>
      <c r="AN60">
        <f t="shared" si="48"/>
        <v>0</v>
      </c>
      <c r="AO60">
        <f t="shared" si="49"/>
        <v>0</v>
      </c>
      <c r="AP60">
        <f t="shared" si="50"/>
        <v>-1.3294881229154937E-4</v>
      </c>
      <c r="AQ60">
        <f t="shared" si="51"/>
        <v>-0.29623219368529108</v>
      </c>
      <c r="AR60">
        <f t="shared" si="52"/>
        <v>-0.29636514249758267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-0.29667325017356283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-0.1131005530886835</v>
      </c>
      <c r="AK61">
        <f t="shared" si="59"/>
        <v>-0.23131252048071738</v>
      </c>
      <c r="AL61">
        <f t="shared" si="39"/>
        <v>-61.453305701152985</v>
      </c>
      <c r="AN61">
        <f t="shared" si="48"/>
        <v>0</v>
      </c>
      <c r="AO61">
        <f t="shared" si="49"/>
        <v>0</v>
      </c>
      <c r="AP61">
        <f t="shared" si="50"/>
        <v>-4.7935169088904886E-5</v>
      </c>
      <c r="AQ61">
        <f t="shared" si="51"/>
        <v>-0.13916416926617933</v>
      </c>
      <c r="AR61">
        <f t="shared" si="52"/>
        <v>-0.13921210443526824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-0.13999671149825033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-0.22631149749629831</v>
      </c>
      <c r="AK62">
        <f t="shared" si="59"/>
        <v>-0.22339548176450952</v>
      </c>
      <c r="AL62">
        <f t="shared" si="39"/>
        <v>-28.184891839385553</v>
      </c>
      <c r="AN62">
        <f t="shared" si="48"/>
        <v>0</v>
      </c>
      <c r="AO62">
        <f t="shared" si="49"/>
        <v>0</v>
      </c>
      <c r="AP62">
        <f t="shared" si="50"/>
        <v>-1.4171433551521121E-5</v>
      </c>
      <c r="AQ62">
        <f t="shared" si="51"/>
        <v>-5.639966396484318E-2</v>
      </c>
      <c r="AR62">
        <f t="shared" si="52"/>
        <v>-5.6413835398394702E-2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-5.7328547005094779E-2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-0.2699178956445123</v>
      </c>
      <c r="AK63">
        <f t="shared" si="59"/>
        <v>-0.20755367693976864</v>
      </c>
      <c r="AL63">
        <f t="shared" si="39"/>
        <v>-10.754842524789018</v>
      </c>
      <c r="AN63">
        <f t="shared" si="48"/>
        <v>0</v>
      </c>
      <c r="AO63">
        <f t="shared" si="49"/>
        <v>0</v>
      </c>
      <c r="AP63">
        <f t="shared" si="50"/>
        <v>-3.1958354087874061E-6</v>
      </c>
      <c r="AQ63">
        <f t="shared" si="51"/>
        <v>-1.8661399211007165E-2</v>
      </c>
      <c r="AR63">
        <f t="shared" si="52"/>
        <v>-1.8664595046415954E-2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-1.9531724742318311E-2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-0.27269356472591699</v>
      </c>
      <c r="AK64">
        <f t="shared" si="59"/>
        <v>-0.18865942424465276</v>
      </c>
      <c r="AL64">
        <f t="shared" si="39"/>
        <v>-3.3458344845251848</v>
      </c>
      <c r="AN64">
        <f t="shared" si="48"/>
        <v>0</v>
      </c>
      <c r="AO64">
        <f t="shared" si="49"/>
        <v>0</v>
      </c>
      <c r="AP64">
        <f t="shared" si="50"/>
        <v>-4.8653169989421705E-7</v>
      </c>
      <c r="AQ64">
        <f t="shared" si="51"/>
        <v>-4.6767170550321589E-3</v>
      </c>
      <c r="AR64">
        <f t="shared" si="52"/>
        <v>-4.6772035867320531E-3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-5.4252901520604269E-3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-0.91834197254323546</v>
      </c>
      <c r="AN65">
        <f t="shared" si="48"/>
        <v>0</v>
      </c>
      <c r="AO65">
        <f t="shared" si="49"/>
        <v>0</v>
      </c>
      <c r="AP65">
        <f t="shared" si="50"/>
        <v>-7.2995696716563532E-8</v>
      </c>
      <c r="AQ65">
        <f t="shared" si="51"/>
        <v>-7.1412714745129212E-4</v>
      </c>
      <c r="AR65">
        <f t="shared" si="52"/>
        <v>-7.1420014314800876E-4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-1.3295507771641287E-3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-0.46640396792796329</v>
      </c>
      <c r="AN66">
        <f t="shared" si="48"/>
        <v>0</v>
      </c>
      <c r="AO66">
        <f t="shared" si="49"/>
        <v>0</v>
      </c>
      <c r="AP66">
        <f t="shared" si="50"/>
        <v>-1.0777764826707492E-8</v>
      </c>
      <c r="AQ66">
        <f t="shared" si="51"/>
        <v>-1.0749043418479554E-4</v>
      </c>
      <c r="AR66">
        <f t="shared" si="52"/>
        <v>-1.0750121194962224E-4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-6.02899200573228E-4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-0.35655460367052111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-1.5630238077096099E-9</v>
      </c>
      <c r="AQ67">
        <f t="shared" ref="AQ67:AQ98" si="72">AH67*$K67</f>
        <v>-1.5927500917510093E-5</v>
      </c>
      <c r="AR67">
        <f t="shared" ref="AR67:AR98" si="73">AI67*$K67</f>
        <v>-1.5929063941317803E-5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-4.115195737258683E-4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89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-0.30836671800877136</v>
      </c>
      <c r="AN68">
        <f t="shared" si="69"/>
        <v>0</v>
      </c>
      <c r="AO68">
        <f t="shared" si="70"/>
        <v>0</v>
      </c>
      <c r="AP68">
        <f t="shared" si="71"/>
        <v>-2.221347190338776E-10</v>
      </c>
      <c r="AQ68">
        <f t="shared" si="72"/>
        <v>-2.3189333648474474E-6</v>
      </c>
      <c r="AR68">
        <f t="shared" si="73"/>
        <v>-2.3191554995664814E-6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-3.1777075416425962E-4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-0.27369052277359496</v>
      </c>
      <c r="AN69">
        <f t="shared" si="69"/>
        <v>0</v>
      </c>
      <c r="AO69">
        <f t="shared" si="70"/>
        <v>0</v>
      </c>
      <c r="AP69">
        <f t="shared" si="71"/>
        <v>-3.0928694958230687E-11</v>
      </c>
      <c r="AQ69">
        <f t="shared" si="72"/>
        <v>-3.308450598041437E-7</v>
      </c>
      <c r="AR69">
        <f t="shared" si="73"/>
        <v>-3.308759884991019E-7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-2.5181880727855467E-4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-0.24410364918157795</v>
      </c>
      <c r="AN70">
        <f t="shared" si="69"/>
        <v>0</v>
      </c>
      <c r="AO70">
        <f t="shared" si="70"/>
        <v>0</v>
      </c>
      <c r="AP70">
        <f t="shared" si="71"/>
        <v>-4.2099716240631338E-12</v>
      </c>
      <c r="AQ70">
        <f t="shared" si="72"/>
        <v>-4.6257571053031544E-8</v>
      </c>
      <c r="AR70">
        <f t="shared" si="73"/>
        <v>-4.6261781024655608E-8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-2.0053244669481196E-4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-0.21790829893512298</v>
      </c>
      <c r="AN71">
        <f t="shared" si="69"/>
        <v>0</v>
      </c>
      <c r="AO71">
        <f t="shared" si="70"/>
        <v>0</v>
      </c>
      <c r="AP71">
        <f t="shared" si="71"/>
        <v>-5.5931306242786829E-13</v>
      </c>
      <c r="AQ71">
        <f t="shared" si="72"/>
        <v>-6.3240022819701609E-9</v>
      </c>
      <c r="AR71">
        <f t="shared" si="73"/>
        <v>-6.3245615950325889E-9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-1.598328813215233E-4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-0.19455460903238339</v>
      </c>
      <c r="AN72">
        <f t="shared" si="69"/>
        <v>0</v>
      </c>
      <c r="AO72">
        <f t="shared" si="70"/>
        <v>0</v>
      </c>
      <c r="AP72">
        <f t="shared" si="71"/>
        <v>-7.2420768701366761E-14</v>
      </c>
      <c r="AQ72">
        <f t="shared" si="72"/>
        <v>-8.4394405510367639E-10</v>
      </c>
      <c r="AR72">
        <f t="shared" si="73"/>
        <v>-8.4401647587237782E-10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-1.2741362129976936E-4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-0.17370851464336373</v>
      </c>
      <c r="AN73">
        <f t="shared" si="69"/>
        <v>0</v>
      </c>
      <c r="AO73">
        <f t="shared" si="70"/>
        <v>0</v>
      </c>
      <c r="AP73">
        <f t="shared" si="71"/>
        <v>-9.1150787870643654E-15</v>
      </c>
      <c r="AQ73">
        <f t="shared" si="72"/>
        <v>-1.0979941566578749E-10</v>
      </c>
      <c r="AR73">
        <f t="shared" si="73"/>
        <v>-1.0980853074457455E-10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-1.0157279881557115E-4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-0.15509674769989207</v>
      </c>
      <c r="AN74">
        <f t="shared" si="69"/>
        <v>0</v>
      </c>
      <c r="AO74">
        <f t="shared" si="70"/>
        <v>0</v>
      </c>
      <c r="AP74">
        <f t="shared" si="71"/>
        <v>-1.1133257415002437E-15</v>
      </c>
      <c r="AQ74">
        <f t="shared" si="72"/>
        <v>-1.3887505658416869E-11</v>
      </c>
      <c r="AR74">
        <f t="shared" si="73"/>
        <v>-1.3888618984158371E-11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-8.0973140054546925E-5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-0.1384792190144872</v>
      </c>
      <c r="AN75">
        <f t="shared" si="69"/>
        <v>0</v>
      </c>
      <c r="AO75">
        <f t="shared" si="70"/>
        <v>0</v>
      </c>
      <c r="AP75">
        <f t="shared" si="71"/>
        <v>-1.3159428256163528E-16</v>
      </c>
      <c r="AQ75">
        <f t="shared" si="72"/>
        <v>-1.7050122993146604E-12</v>
      </c>
      <c r="AR75">
        <f t="shared" si="73"/>
        <v>-1.705143893597222E-12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-6.4551282173156517E-5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-0.12364215706675405</v>
      </c>
      <c r="AN76">
        <f t="shared" si="69"/>
        <v>0</v>
      </c>
      <c r="AO76">
        <f t="shared" si="70"/>
        <v>0</v>
      </c>
      <c r="AP76">
        <f t="shared" si="71"/>
        <v>-1.5005217953774925E-17</v>
      </c>
      <c r="AQ76">
        <f t="shared" si="72"/>
        <v>-2.026294564781982E-13</v>
      </c>
      <c r="AR76">
        <f t="shared" si="73"/>
        <v>-2.0264446169615198E-13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-5.1459885784629175E-5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-0.11039478272453962</v>
      </c>
      <c r="AN77">
        <f t="shared" si="69"/>
        <v>0</v>
      </c>
      <c r="AO77">
        <f t="shared" si="70"/>
        <v>0</v>
      </c>
      <c r="AP77">
        <f t="shared" si="71"/>
        <v>-1.6472195718391917E-18</v>
      </c>
      <c r="AQ77">
        <f t="shared" si="72"/>
        <v>-2.3232642596030853E-14</v>
      </c>
      <c r="AR77">
        <f t="shared" si="73"/>
        <v>-2.323428981560269E-14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-4.1023505749197909E-5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-9.8566770241844293E-2</v>
      </c>
      <c r="AN78">
        <f t="shared" si="69"/>
        <v>0</v>
      </c>
      <c r="AO78">
        <f t="shared" si="70"/>
        <v>0</v>
      </c>
      <c r="AP78">
        <f t="shared" si="71"/>
        <v>-1.7350999419968554E-19</v>
      </c>
      <c r="AQ78">
        <f t="shared" si="72"/>
        <v>-2.5650288975306283E-15</v>
      </c>
      <c r="AR78">
        <f t="shared" si="73"/>
        <v>-2.5652024075248281E-15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-3.2703687603039104E-5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-8.8006044852823304E-2</v>
      </c>
      <c r="AN79">
        <f t="shared" si="69"/>
        <v>0</v>
      </c>
      <c r="AO79">
        <f t="shared" si="70"/>
        <v>0</v>
      </c>
      <c r="AP79">
        <f t="shared" si="71"/>
        <v>-1.7500864184789041E-20</v>
      </c>
      <c r="AQ79">
        <f t="shared" si="72"/>
        <v>-2.7173915423343739E-16</v>
      </c>
      <c r="AR79">
        <f t="shared" si="73"/>
        <v>-2.7175665509762214E-16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-2.607117952871652E-5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-7.857682576073681E-2</v>
      </c>
      <c r="AN80">
        <f t="shared" si="69"/>
        <v>0</v>
      </c>
      <c r="AO80">
        <f t="shared" si="70"/>
        <v>0</v>
      </c>
      <c r="AP80">
        <f t="shared" si="71"/>
        <v>-1.6882310203372095E-21</v>
      </c>
      <c r="AQ80">
        <f t="shared" si="72"/>
        <v>-2.7562565714577635E-17</v>
      </c>
      <c r="AR80">
        <f t="shared" si="73"/>
        <v>-2.7564253945597975E-17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-2.0783784700637829E-5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-1.5525353973084578E-22</v>
      </c>
      <c r="AQ81">
        <f t="shared" si="72"/>
        <v>-2.6740441886344464E-18</v>
      </c>
      <c r="AR81">
        <f t="shared" si="73"/>
        <v>-2.6741994421741771E-18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-1.3566070242892969E-23</v>
      </c>
      <c r="AQ82">
        <f t="shared" si="72"/>
        <v>-2.4733393868124498E-19</v>
      </c>
      <c r="AR82">
        <f t="shared" si="73"/>
        <v>-2.4734750475148791E-19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-1.122574918959332E-24</v>
      </c>
      <c r="AQ83">
        <f t="shared" si="72"/>
        <v>-2.1737724341481405E-20</v>
      </c>
      <c r="AR83">
        <f t="shared" si="73"/>
        <v>-2.1738846916400362E-20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-8.7670128351786531E-26</v>
      </c>
      <c r="AQ84">
        <f t="shared" si="72"/>
        <v>-1.8092118321709602E-21</v>
      </c>
      <c r="AR84">
        <f t="shared" si="73"/>
        <v>-1.8092995022993118E-21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-6.4368531509401214E-27</v>
      </c>
      <c r="AQ85">
        <f t="shared" si="72"/>
        <v>-1.4211455632002808E-22</v>
      </c>
      <c r="AR85">
        <f t="shared" si="73"/>
        <v>-1.4212099317317903E-22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-4.4228885255573679E-28</v>
      </c>
      <c r="AQ86">
        <f t="shared" si="72"/>
        <v>-1.0494859115300527E-23</v>
      </c>
      <c r="AR86">
        <f t="shared" si="73"/>
        <v>-1.0495301404153083E-23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-2.8304768745255915E-29</v>
      </c>
      <c r="AQ87">
        <f t="shared" si="72"/>
        <v>-7.2529396970623705E-25</v>
      </c>
      <c r="AR87">
        <f t="shared" si="73"/>
        <v>-7.2532227447498238E-25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-1.6785054381661932E-30</v>
      </c>
      <c r="AQ88">
        <f t="shared" si="72"/>
        <v>-4.6681776726887898E-26</v>
      </c>
      <c r="AR88">
        <f t="shared" si="73"/>
        <v>-4.6683455232326063E-26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-9.0388087338165842E-32</v>
      </c>
      <c r="AQ89">
        <f t="shared" si="72"/>
        <v>-2.7865816535103311E-27</v>
      </c>
      <c r="AR89">
        <f t="shared" si="73"/>
        <v>-2.7866720415976693E-27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ref="AC90:AC98" si="94">S90*Z90</f>
        <v>-0.12751832112486966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-4.3774168679511003E-33</v>
      </c>
      <c r="AQ90">
        <f t="shared" si="72"/>
        <v>-1.5103839209406957E-28</v>
      </c>
      <c r="AR90">
        <f t="shared" si="73"/>
        <v>-1.5104276951093752E-28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94"/>
        <v>-0.11385564386149075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-1.8842266901079118E-34</v>
      </c>
      <c r="AQ91">
        <f t="shared" si="72"/>
        <v>-7.3618023392491111E-30</v>
      </c>
      <c r="AR91">
        <f t="shared" si="73"/>
        <v>-7.3619907619181225E-30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94"/>
        <v>-0.10165682487633101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-7.1039937337280193E-36</v>
      </c>
      <c r="AQ92">
        <f t="shared" si="72"/>
        <v>-3.1889637381947831E-31</v>
      </c>
      <c r="AR92">
        <f t="shared" si="73"/>
        <v>-3.1890347781321206E-31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94"/>
        <v>-9.0765022211009821E-2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-2.3024188942312974E-37</v>
      </c>
      <c r="AQ93">
        <f t="shared" si="72"/>
        <v>-1.2098362286137203E-32</v>
      </c>
      <c r="AR93">
        <f t="shared" si="73"/>
        <v>-1.2098592528026626E-32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94"/>
        <v>-8.1040198402687336E-2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-6.2498829911192524E-39</v>
      </c>
      <c r="AQ94">
        <f t="shared" si="72"/>
        <v>-3.9453500281936579E-34</v>
      </c>
      <c r="AR94">
        <f t="shared" si="73"/>
        <v>-3.9454125270235689E-34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94"/>
        <v>-7.2357320002399403E-2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-1.3674550349801261E-40</v>
      </c>
      <c r="AQ95">
        <f t="shared" si="72"/>
        <v>-1.0775409280875509E-35</v>
      </c>
      <c r="AR95">
        <f t="shared" si="73"/>
        <v>-1.0775546026379006E-35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94"/>
        <v>-6.460475000214233E-2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-2.2719365571944084E-42</v>
      </c>
      <c r="AQ96">
        <f t="shared" si="72"/>
        <v>-2.3720264199816916E-37</v>
      </c>
      <c r="AR96">
        <f t="shared" si="73"/>
        <v>-2.3720491393472634E-37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94"/>
        <v>-5.7682812501912789E-2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-2.5784195816510701E-44</v>
      </c>
      <c r="AQ97">
        <f t="shared" si="72"/>
        <v>-3.9648908791213782E-39</v>
      </c>
      <c r="AR97">
        <f t="shared" si="73"/>
        <v>-3.9649166633171949E-39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5">SUM(AN3:AN98)</f>
        <v>2304.0351838990264</v>
      </c>
      <c r="AO100" s="6">
        <f t="shared" si="95"/>
        <v>-230.40351838990264</v>
      </c>
      <c r="AP100" s="6">
        <f t="shared" si="95"/>
        <v>-435.15162021221641</v>
      </c>
      <c r="AQ100" s="6">
        <f>SUM(AQ3:AQ98)</f>
        <v>-1497.3476967057238</v>
      </c>
      <c r="AR100" s="6">
        <f t="shared" ref="AR100:AU100" si="96">SUM(AR3:AR98)</f>
        <v>141.1323485911831</v>
      </c>
      <c r="AS100" s="6">
        <f t="shared" si="96"/>
        <v>-291.51449779736515</v>
      </c>
      <c r="AT100" s="6">
        <f t="shared" si="96"/>
        <v>150.38214920618185</v>
      </c>
      <c r="AU100" s="6">
        <f t="shared" si="96"/>
        <v>-2.7489791203395559E-13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4385.0650828213611</v>
      </c>
      <c r="K3">
        <v>1</v>
      </c>
      <c r="L3" s="2">
        <v>0</v>
      </c>
      <c r="O3">
        <f>$C$3</f>
        <v>4385.0650828213611</v>
      </c>
      <c r="P3">
        <f>O3*C5</f>
        <v>438.50650828213611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4385.0650828213611</v>
      </c>
      <c r="AF3">
        <f t="shared" ref="AF3:AF34" si="3">-$Z3*P3</f>
        <v>-438.50650828213611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3746.558574539225</v>
      </c>
      <c r="AJ3">
        <f t="shared" ref="AJ3:AJ34" si="7">AB3-AC3</f>
        <v>0</v>
      </c>
      <c r="AL3">
        <f t="shared" ref="AL3:AL23" si="8">SUM(AI3:AK3)</f>
        <v>3746.558574539225</v>
      </c>
      <c r="AN3">
        <f t="shared" ref="AN3:AN34" si="9">AE3*$K3</f>
        <v>4385.0650828213611</v>
      </c>
      <c r="AO3">
        <f t="shared" ref="AO3:AO34" si="10">AF3*$K3</f>
        <v>-438.50650828213611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3746.558574539225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3746.558574539225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-83.151111258232959</v>
      </c>
      <c r="AK5">
        <f t="shared" si="28"/>
        <v>0.63577232829585406</v>
      </c>
      <c r="AL5">
        <f t="shared" si="8"/>
        <v>-182.99764889866938</v>
      </c>
      <c r="AN5">
        <f t="shared" si="9"/>
        <v>0</v>
      </c>
      <c r="AO5">
        <f t="shared" si="10"/>
        <v>0</v>
      </c>
      <c r="AP5">
        <f t="shared" si="11"/>
        <v>-22.03276002821989</v>
      </c>
      <c r="AQ5">
        <f t="shared" si="12"/>
        <v>-68.597793113311425</v>
      </c>
      <c r="AR5">
        <f t="shared" si="13"/>
        <v>-90.630553141531323</v>
      </c>
      <c r="AS5">
        <f t="shared" si="14"/>
        <v>-74.998586417964532</v>
      </c>
      <c r="AT5">
        <f t="shared" si="15"/>
        <v>0.57343822811659695</v>
      </c>
      <c r="AU5">
        <f t="shared" si="16"/>
        <v>-165.05570133137928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-84.802513312089559</v>
      </c>
      <c r="AK6">
        <f t="shared" si="28"/>
        <v>1.6913444828360304</v>
      </c>
      <c r="AL6">
        <f t="shared" si="8"/>
        <v>-186.19154332948776</v>
      </c>
      <c r="AN6">
        <f t="shared" si="9"/>
        <v>0</v>
      </c>
      <c r="AO6">
        <f t="shared" si="10"/>
        <v>0</v>
      </c>
      <c r="AP6">
        <f t="shared" si="11"/>
        <v>-20.600542899692798</v>
      </c>
      <c r="AQ6">
        <f t="shared" si="12"/>
        <v>-67.351298216696875</v>
      </c>
      <c r="AR6">
        <f t="shared" si="13"/>
        <v>-87.951841116389687</v>
      </c>
      <c r="AS6">
        <f t="shared" si="14"/>
        <v>-72.356519980226437</v>
      </c>
      <c r="AT6">
        <f t="shared" si="15"/>
        <v>1.4431152578625799</v>
      </c>
      <c r="AU6">
        <f t="shared" si="16"/>
        <v>-158.86524583875354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-93.7692057483805</v>
      </c>
      <c r="AK7">
        <f t="shared" si="28"/>
        <v>4.4576766362613736</v>
      </c>
      <c r="AL7">
        <f t="shared" si="8"/>
        <v>-195.4871924973281</v>
      </c>
      <c r="AN7">
        <f t="shared" si="9"/>
        <v>0</v>
      </c>
      <c r="AO7">
        <f t="shared" si="10"/>
        <v>0</v>
      </c>
      <c r="AP7">
        <f t="shared" si="11"/>
        <v>-19.138391384886173</v>
      </c>
      <c r="AQ7">
        <f t="shared" si="12"/>
        <v>-66.021273649109474</v>
      </c>
      <c r="AR7">
        <f t="shared" si="13"/>
        <v>-85.159665033995651</v>
      </c>
      <c r="AS7">
        <f t="shared" si="14"/>
        <v>-75.208893426592141</v>
      </c>
      <c r="AT7">
        <f t="shared" si="15"/>
        <v>3.5753414395597742</v>
      </c>
      <c r="AU7">
        <f t="shared" si="16"/>
        <v>-156.79321702102803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-102.71577562738821</v>
      </c>
      <c r="AK8">
        <f t="shared" si="28"/>
        <v>9.0026478400523864</v>
      </c>
      <c r="AL8">
        <f t="shared" si="8"/>
        <v>-202.98374145789975</v>
      </c>
      <c r="AN8">
        <f t="shared" si="9"/>
        <v>0</v>
      </c>
      <c r="AO8">
        <f t="shared" si="10"/>
        <v>0</v>
      </c>
      <c r="AP8">
        <f t="shared" si="11"/>
        <v>-17.648976097414064</v>
      </c>
      <c r="AQ8">
        <f t="shared" si="12"/>
        <v>-64.137150146316472</v>
      </c>
      <c r="AR8">
        <f t="shared" si="13"/>
        <v>-81.786126243730536</v>
      </c>
      <c r="AS8">
        <f t="shared" si="14"/>
        <v>-76.88000561625212</v>
      </c>
      <c r="AT8">
        <f t="shared" si="15"/>
        <v>6.7382406672867408</v>
      </c>
      <c r="AU8">
        <f t="shared" si="16"/>
        <v>-151.92789119269591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-94.761211474566153</v>
      </c>
      <c r="AK9">
        <f t="shared" si="28"/>
        <v>11.584962112841138</v>
      </c>
      <c r="AL9">
        <f t="shared" si="8"/>
        <v>-195.68002572636519</v>
      </c>
      <c r="AN9">
        <f t="shared" si="9"/>
        <v>0</v>
      </c>
      <c r="AO9">
        <f t="shared" si="10"/>
        <v>0</v>
      </c>
      <c r="AP9">
        <f t="shared" si="11"/>
        <v>-16.263268541385116</v>
      </c>
      <c r="AQ9">
        <f t="shared" si="12"/>
        <v>-62.265186072295315</v>
      </c>
      <c r="AR9">
        <f t="shared" si="13"/>
        <v>-78.528454613680424</v>
      </c>
      <c r="AS9">
        <f t="shared" si="14"/>
        <v>-66.144015204423681</v>
      </c>
      <c r="AT9">
        <f t="shared" si="15"/>
        <v>8.0863878607134989</v>
      </c>
      <c r="AU9">
        <f t="shared" si="16"/>
        <v>-136.5860819573906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-50.927077553802064</v>
      </c>
      <c r="AK10">
        <f t="shared" si="28"/>
        <v>2.6413448275117957</v>
      </c>
      <c r="AL10">
        <f t="shared" si="8"/>
        <v>-164.61813901959292</v>
      </c>
      <c r="AN10">
        <f t="shared" si="9"/>
        <v>0</v>
      </c>
      <c r="AO10">
        <f t="shared" si="10"/>
        <v>0</v>
      </c>
      <c r="AP10">
        <f t="shared" si="11"/>
        <v>-15.240509776740302</v>
      </c>
      <c r="AQ10">
        <f t="shared" si="12"/>
        <v>-61.77823836472573</v>
      </c>
      <c r="AR10">
        <f t="shared" si="13"/>
        <v>-77.018748141466034</v>
      </c>
      <c r="AS10">
        <f t="shared" si="14"/>
        <v>-33.716656301323333</v>
      </c>
      <c r="AT10">
        <f t="shared" si="15"/>
        <v>1.7487222907776028</v>
      </c>
      <c r="AU10">
        <f t="shared" si="16"/>
        <v>-108.98668215201175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-3.8634716695924894E-12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-40.507724953936531</v>
      </c>
      <c r="AK11">
        <f t="shared" si="28"/>
        <v>1.0643093064160538</v>
      </c>
      <c r="AL11">
        <f t="shared" si="8"/>
        <v>-159.43803821577566</v>
      </c>
      <c r="AN11">
        <f t="shared" si="9"/>
        <v>0</v>
      </c>
      <c r="AO11">
        <f t="shared" si="10"/>
        <v>0</v>
      </c>
      <c r="AP11">
        <f t="shared" si="11"/>
        <v>-14.317146216633441</v>
      </c>
      <c r="AQ11">
        <f t="shared" si="12"/>
        <v>-61.228066871759459</v>
      </c>
      <c r="AR11">
        <f t="shared" si="13"/>
        <v>-75.545213088392899</v>
      </c>
      <c r="AS11">
        <f t="shared" si="14"/>
        <v>-25.502515428393192</v>
      </c>
      <c r="AT11">
        <f t="shared" si="15"/>
        <v>0.67005897117952462</v>
      </c>
      <c r="AU11">
        <f t="shared" si="16"/>
        <v>-100.37766954560657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-70.183990895468696</v>
      </c>
      <c r="AK12">
        <f t="shared" si="28"/>
        <v>14.819721870743374</v>
      </c>
      <c r="AL12">
        <f t="shared" si="8"/>
        <v>-179.62954229818368</v>
      </c>
      <c r="AN12">
        <f t="shared" si="9"/>
        <v>0</v>
      </c>
      <c r="AO12">
        <f t="shared" si="10"/>
        <v>0</v>
      </c>
      <c r="AP12">
        <f t="shared" si="11"/>
        <v>-13.204415286641732</v>
      </c>
      <c r="AQ12">
        <f t="shared" si="12"/>
        <v>-59.843104526262067</v>
      </c>
      <c r="AR12">
        <f t="shared" si="13"/>
        <v>-73.047519812903786</v>
      </c>
      <c r="AS12">
        <f t="shared" si="14"/>
        <v>-41.256630516583975</v>
      </c>
      <c r="AT12">
        <f t="shared" si="15"/>
        <v>8.7115563218744345</v>
      </c>
      <c r="AU12">
        <f t="shared" si="16"/>
        <v>-105.59259400761334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-138.46482973011848</v>
      </c>
      <c r="AK13">
        <f t="shared" si="28"/>
        <v>54.31195226516072</v>
      </c>
      <c r="AL13">
        <f t="shared" si="8"/>
        <v>-213.00009048394512</v>
      </c>
      <c r="AN13">
        <f t="shared" si="9"/>
        <v>0</v>
      </c>
      <c r="AO13">
        <f t="shared" si="10"/>
        <v>0</v>
      </c>
      <c r="AP13">
        <f t="shared" si="11"/>
        <v>-11.643768903025466</v>
      </c>
      <c r="AQ13">
        <f t="shared" si="12"/>
        <v>-55.982075690697599</v>
      </c>
      <c r="AR13">
        <f t="shared" si="13"/>
        <v>-67.625844593723073</v>
      </c>
      <c r="AS13">
        <f t="shared" si="14"/>
        <v>-72.673679450446755</v>
      </c>
      <c r="AT13">
        <f t="shared" si="15"/>
        <v>28.505790365246121</v>
      </c>
      <c r="AU13">
        <f t="shared" si="16"/>
        <v>-111.7937336789237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-121.07857989535682</v>
      </c>
      <c r="AK14">
        <f t="shared" si="28"/>
        <v>64.004490346269023</v>
      </c>
      <c r="AL14">
        <f t="shared" si="8"/>
        <v>-190.88599823785844</v>
      </c>
      <c r="AN14">
        <f t="shared" si="9"/>
        <v>0</v>
      </c>
      <c r="AO14">
        <f t="shared" si="10"/>
        <v>0</v>
      </c>
      <c r="AP14">
        <f t="shared" si="11"/>
        <v>-10.266039648416113</v>
      </c>
      <c r="AQ14">
        <f t="shared" si="12"/>
        <v>-52.440728159223291</v>
      </c>
      <c r="AR14">
        <f t="shared" si="13"/>
        <v>-62.706767807639402</v>
      </c>
      <c r="AS14">
        <f t="shared" si="14"/>
        <v>-56.739691335215269</v>
      </c>
      <c r="AT14">
        <f t="shared" si="15"/>
        <v>29.993703506051247</v>
      </c>
      <c r="AU14">
        <f t="shared" si="16"/>
        <v>-89.452755636803431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-105.649142899754</v>
      </c>
      <c r="AK15">
        <f t="shared" si="28"/>
        <v>72.479990938943999</v>
      </c>
      <c r="AL15">
        <f t="shared" si="8"/>
        <v>-172.17622030019635</v>
      </c>
      <c r="AN15">
        <f t="shared" si="9"/>
        <v>0</v>
      </c>
      <c r="AO15">
        <f t="shared" si="10"/>
        <v>0</v>
      </c>
      <c r="AP15">
        <f t="shared" si="11"/>
        <v>-9.0498897604587896</v>
      </c>
      <c r="AQ15">
        <f t="shared" si="12"/>
        <v>-49.112000389476364</v>
      </c>
      <c r="AR15">
        <f t="shared" si="13"/>
        <v>-58.161890149935147</v>
      </c>
      <c r="AS15">
        <f t="shared" si="14"/>
        <v>-44.204614320531164</v>
      </c>
      <c r="AT15">
        <f t="shared" si="15"/>
        <v>30.326323124568134</v>
      </c>
      <c r="AU15">
        <f t="shared" si="16"/>
        <v>-72.040181345898162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-92.039670198895692</v>
      </c>
      <c r="AK16">
        <f t="shared" si="28"/>
        <v>79.87543094192678</v>
      </c>
      <c r="AL16">
        <f t="shared" si="8"/>
        <v>-208.4271928487849</v>
      </c>
      <c r="AN16">
        <f t="shared" si="9"/>
        <v>0</v>
      </c>
      <c r="AO16">
        <f t="shared" si="10"/>
        <v>0</v>
      </c>
      <c r="AP16">
        <f t="shared" si="11"/>
        <v>-7.966779561306164</v>
      </c>
      <c r="AQ16">
        <f t="shared" si="12"/>
        <v>-65.353132484455955</v>
      </c>
      <c r="AR16">
        <f t="shared" si="13"/>
        <v>-73.319912045762123</v>
      </c>
      <c r="AS16">
        <f t="shared" si="14"/>
        <v>-34.384178981322471</v>
      </c>
      <c r="AT16">
        <f t="shared" si="15"/>
        <v>29.839862613397603</v>
      </c>
      <c r="AU16">
        <f t="shared" si="16"/>
        <v>-77.864228413687002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-60.675144826590895</v>
      </c>
      <c r="AK17">
        <f t="shared" si="28"/>
        <v>86.318207855849479</v>
      </c>
      <c r="AL17">
        <f t="shared" si="8"/>
        <v>-234.4937507516384</v>
      </c>
      <c r="AN17">
        <f t="shared" si="9"/>
        <v>0</v>
      </c>
      <c r="AO17">
        <f t="shared" si="10"/>
        <v>0</v>
      </c>
      <c r="AP17">
        <f t="shared" si="11"/>
        <v>-7.0021803863329088</v>
      </c>
      <c r="AQ17">
        <f t="shared" si="12"/>
        <v>-79.767380357577963</v>
      </c>
      <c r="AR17">
        <f t="shared" si="13"/>
        <v>-86.769560743910858</v>
      </c>
      <c r="AS17">
        <f t="shared" si="14"/>
        <v>-20.238410658442078</v>
      </c>
      <c r="AT17">
        <f t="shared" si="15"/>
        <v>28.79174566258051</v>
      </c>
      <c r="AU17">
        <f t="shared" si="16"/>
        <v>-78.216225739772426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-32.757867241570921</v>
      </c>
      <c r="AK18">
        <f t="shared" si="28"/>
        <v>90.56546799371084</v>
      </c>
      <c r="AL18">
        <f t="shared" si="8"/>
        <v>-267.59436491166161</v>
      </c>
      <c r="AN18">
        <f t="shared" si="9"/>
        <v>0</v>
      </c>
      <c r="AO18">
        <f t="shared" si="10"/>
        <v>0</v>
      </c>
      <c r="AP18">
        <f t="shared" si="11"/>
        <v>-6.1440444241474905</v>
      </c>
      <c r="AQ18">
        <f t="shared" si="12"/>
        <v>-90.765763257840334</v>
      </c>
      <c r="AR18">
        <f t="shared" si="13"/>
        <v>-96.909807681987829</v>
      </c>
      <c r="AS18">
        <f t="shared" si="14"/>
        <v>-9.7558065083497798</v>
      </c>
      <c r="AT18">
        <f t="shared" si="15"/>
        <v>26.971816436313802</v>
      </c>
      <c r="AU18">
        <f t="shared" si="16"/>
        <v>-79.693797754023805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-9.7032078128281682</v>
      </c>
      <c r="AK19">
        <f t="shared" si="28"/>
        <v>92.858518700620806</v>
      </c>
      <c r="AL19">
        <f t="shared" si="8"/>
        <v>-311.48130168005252</v>
      </c>
      <c r="AN19">
        <f t="shared" si="9"/>
        <v>0</v>
      </c>
      <c r="AO19">
        <f t="shared" si="10"/>
        <v>0</v>
      </c>
      <c r="AP19">
        <f t="shared" si="11"/>
        <v>-5.3811186792868746</v>
      </c>
      <c r="AQ19">
        <f t="shared" si="12"/>
        <v>-99.555462686989856</v>
      </c>
      <c r="AR19">
        <f t="shared" si="13"/>
        <v>-104.93658136627673</v>
      </c>
      <c r="AS19">
        <f t="shared" si="14"/>
        <v>-2.580149493832594</v>
      </c>
      <c r="AT19">
        <f t="shared" si="15"/>
        <v>24.691716867766321</v>
      </c>
      <c r="AU19">
        <f t="shared" si="16"/>
        <v>-82.825013992343017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9.8510242310353533</v>
      </c>
      <c r="AK20">
        <f t="shared" si="28"/>
        <v>93.537743247518776</v>
      </c>
      <c r="AL20">
        <f t="shared" si="8"/>
        <v>-362.48346100663747</v>
      </c>
      <c r="AN20">
        <f t="shared" si="9"/>
        <v>0</v>
      </c>
      <c r="AO20">
        <f t="shared" si="10"/>
        <v>0</v>
      </c>
      <c r="AP20">
        <f t="shared" si="11"/>
        <v>-4.7035733781514155</v>
      </c>
      <c r="AQ20">
        <f t="shared" si="12"/>
        <v>-105.90233743646543</v>
      </c>
      <c r="AR20">
        <f t="shared" si="13"/>
        <v>-110.60591081461685</v>
      </c>
      <c r="AS20">
        <f t="shared" si="14"/>
        <v>2.3387990116375001</v>
      </c>
      <c r="AT20">
        <f t="shared" si="15"/>
        <v>22.207435118155896</v>
      </c>
      <c r="AU20">
        <f t="shared" si="16"/>
        <v>-86.059676684823458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25.809088815077757</v>
      </c>
      <c r="AK21">
        <f t="shared" si="28"/>
        <v>92.848171551346297</v>
      </c>
      <c r="AL21">
        <f t="shared" si="8"/>
        <v>-426.21202250616676</v>
      </c>
      <c r="AN21">
        <f t="shared" si="9"/>
        <v>0</v>
      </c>
      <c r="AO21">
        <f t="shared" si="10"/>
        <v>0</v>
      </c>
      <c r="AP21">
        <f t="shared" si="11"/>
        <v>-4.1019233487995352</v>
      </c>
      <c r="AQ21">
        <f t="shared" si="12"/>
        <v>-111.39909591861112</v>
      </c>
      <c r="AR21">
        <f t="shared" si="13"/>
        <v>-115.50101926741067</v>
      </c>
      <c r="AS21">
        <f t="shared" si="14"/>
        <v>5.4709930587180189</v>
      </c>
      <c r="AT21">
        <f t="shared" si="15"/>
        <v>19.681892131554704</v>
      </c>
      <c r="AU21">
        <f t="shared" si="16"/>
        <v>-90.348134077137942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39.887266792371975</v>
      </c>
      <c r="AK22">
        <f t="shared" si="28"/>
        <v>91.041535334290856</v>
      </c>
      <c r="AL22">
        <f t="shared" si="8"/>
        <v>-499.98117839396662</v>
      </c>
      <c r="AN22">
        <f t="shared" si="9"/>
        <v>0</v>
      </c>
      <c r="AO22">
        <f t="shared" si="10"/>
        <v>0</v>
      </c>
      <c r="AP22">
        <f t="shared" si="11"/>
        <v>-3.5678858906698885</v>
      </c>
      <c r="AQ22">
        <f t="shared" si="12"/>
        <v>-115.84271028797258</v>
      </c>
      <c r="AR22">
        <f t="shared" si="13"/>
        <v>-119.41059617864246</v>
      </c>
      <c r="AS22">
        <f t="shared" si="14"/>
        <v>7.5493532432048225</v>
      </c>
      <c r="AT22">
        <f t="shared" si="15"/>
        <v>17.231180908432538</v>
      </c>
      <c r="AU22">
        <f t="shared" si="16"/>
        <v>-94.630062027005096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51.992862853830729</v>
      </c>
      <c r="AK23">
        <f t="shared" si="28"/>
        <v>88.249426658824817</v>
      </c>
      <c r="AL23">
        <f t="shared" si="8"/>
        <v>-580.83591389495973</v>
      </c>
      <c r="AN23">
        <f t="shared" si="9"/>
        <v>0</v>
      </c>
      <c r="AO23">
        <f t="shared" si="10"/>
        <v>0</v>
      </c>
      <c r="AP23">
        <f t="shared" si="11"/>
        <v>-3.0943764631795561</v>
      </c>
      <c r="AQ23">
        <f t="shared" si="12"/>
        <v>-118.75963036086915</v>
      </c>
      <c r="AR23">
        <f t="shared" si="13"/>
        <v>-121.8540068240487</v>
      </c>
      <c r="AS23">
        <f t="shared" si="14"/>
        <v>8.7862018780383622</v>
      </c>
      <c r="AT23">
        <f t="shared" si="15"/>
        <v>14.91314837625732</v>
      </c>
      <c r="AU23">
        <f t="shared" si="16"/>
        <v>-98.154656569753016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-671.49137792175725</v>
      </c>
      <c r="AN24">
        <f t="shared" si="9"/>
        <v>0</v>
      </c>
      <c r="AO24">
        <f t="shared" si="10"/>
        <v>0</v>
      </c>
      <c r="AP24">
        <f t="shared" si="11"/>
        <v>-2.674845322839476</v>
      </c>
      <c r="AQ24">
        <f t="shared" si="12"/>
        <v>-120.7248874420481</v>
      </c>
      <c r="AR24">
        <f t="shared" si="13"/>
        <v>-123.39973276488759</v>
      </c>
      <c r="AS24">
        <f t="shared" si="14"/>
        <v>9.3171326639932186</v>
      </c>
      <c r="AT24">
        <f t="shared" si="15"/>
        <v>12.766173432852353</v>
      </c>
      <c r="AU24">
        <f t="shared" si="16"/>
        <v>-101.31642666804201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69.82417998498272</v>
      </c>
      <c r="AK25">
        <f t="shared" si="28"/>
        <v>80.287367598429682</v>
      </c>
      <c r="AL25">
        <f t="shared" si="40"/>
        <v>-770.54705019642449</v>
      </c>
      <c r="AN25">
        <f t="shared" si="9"/>
        <v>0</v>
      </c>
      <c r="AO25">
        <f t="shared" si="10"/>
        <v>0</v>
      </c>
      <c r="AP25">
        <f t="shared" si="11"/>
        <v>-2.3035099208962859</v>
      </c>
      <c r="AQ25">
        <f t="shared" si="12"/>
        <v>-121.72456822721644</v>
      </c>
      <c r="AR25">
        <f t="shared" si="13"/>
        <v>-124.02807814811271</v>
      </c>
      <c r="AS25">
        <f t="shared" si="14"/>
        <v>9.4064823515353577</v>
      </c>
      <c r="AT25">
        <f t="shared" si="15"/>
        <v>10.816048344975739</v>
      </c>
      <c r="AU25">
        <f t="shared" si="16"/>
        <v>-103.80554745160163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76.277507997694784</v>
      </c>
      <c r="AK26">
        <f t="shared" si="28"/>
        <v>75.399674999480894</v>
      </c>
      <c r="AL26">
        <f t="shared" si="40"/>
        <v>-865.8919562280114</v>
      </c>
      <c r="AN26">
        <f t="shared" si="9"/>
        <v>0</v>
      </c>
      <c r="AO26">
        <f t="shared" si="10"/>
        <v>0</v>
      </c>
      <c r="AP26">
        <f t="shared" si="11"/>
        <v>-1.9759281863866822</v>
      </c>
      <c r="AQ26">
        <f t="shared" si="12"/>
        <v>-120.42009452542635</v>
      </c>
      <c r="AR26">
        <f t="shared" si="13"/>
        <v>-122.39602271181303</v>
      </c>
      <c r="AS26">
        <f t="shared" si="14"/>
        <v>9.174869049581396</v>
      </c>
      <c r="AT26">
        <f t="shared" si="15"/>
        <v>9.0692808753288059</v>
      </c>
      <c r="AU26">
        <f t="shared" si="16"/>
        <v>-104.15187278690283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79.842362177638734</v>
      </c>
      <c r="AK27">
        <f t="shared" si="28"/>
        <v>70.060249439642263</v>
      </c>
      <c r="AL27">
        <f t="shared" si="40"/>
        <v>-960.89361568165884</v>
      </c>
      <c r="AN27">
        <f t="shared" si="9"/>
        <v>0</v>
      </c>
      <c r="AO27">
        <f t="shared" si="10"/>
        <v>0</v>
      </c>
      <c r="AP27">
        <f t="shared" si="11"/>
        <v>-1.6877761090556793</v>
      </c>
      <c r="AQ27">
        <f t="shared" si="12"/>
        <v>-117.60653996509733</v>
      </c>
      <c r="AR27">
        <f t="shared" si="13"/>
        <v>-119.29431607415302</v>
      </c>
      <c r="AS27">
        <f t="shared" si="14"/>
        <v>8.5746960204276217</v>
      </c>
      <c r="AT27">
        <f t="shared" si="15"/>
        <v>7.524142894516169</v>
      </c>
      <c r="AU27">
        <f t="shared" si="16"/>
        <v>-103.19547715920922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81.376421797430112</v>
      </c>
      <c r="AK28">
        <f t="shared" si="28"/>
        <v>64.47128408720755</v>
      </c>
      <c r="AL28">
        <f t="shared" si="40"/>
        <v>-1057.2433445360821</v>
      </c>
      <c r="AN28">
        <f t="shared" si="9"/>
        <v>0</v>
      </c>
      <c r="AO28">
        <f t="shared" si="10"/>
        <v>0</v>
      </c>
      <c r="AP28">
        <f t="shared" si="11"/>
        <v>-1.4349095743452756</v>
      </c>
      <c r="AQ28">
        <f t="shared" si="12"/>
        <v>-113.9279012471674</v>
      </c>
      <c r="AR28">
        <f t="shared" si="13"/>
        <v>-115.36281082151267</v>
      </c>
      <c r="AS28">
        <f t="shared" si="14"/>
        <v>7.8030775391984184</v>
      </c>
      <c r="AT28">
        <f t="shared" si="15"/>
        <v>6.1820662259698524</v>
      </c>
      <c r="AU28">
        <f t="shared" si="16"/>
        <v>-101.37766705634439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81.579581454607137</v>
      </c>
      <c r="AK29">
        <f t="shared" si="28"/>
        <v>58.77493456138744</v>
      </c>
      <c r="AL29">
        <f t="shared" si="40"/>
        <v>-1165.1760817029572</v>
      </c>
      <c r="AN29">
        <f t="shared" si="9"/>
        <v>0</v>
      </c>
      <c r="AO29">
        <f t="shared" si="10"/>
        <v>0</v>
      </c>
      <c r="AP29">
        <f t="shared" si="11"/>
        <v>-1.2130776788285473</v>
      </c>
      <c r="AQ29">
        <f t="shared" si="12"/>
        <v>-110.55978270330347</v>
      </c>
      <c r="AR29">
        <f t="shared" si="13"/>
        <v>-111.77286038213201</v>
      </c>
      <c r="AS29">
        <f t="shared" si="14"/>
        <v>6.9844270091335927</v>
      </c>
      <c r="AT29">
        <f t="shared" si="15"/>
        <v>5.0320096412731807</v>
      </c>
      <c r="AU29">
        <f t="shared" si="16"/>
        <v>-99.756423731725235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81.677354317088884</v>
      </c>
      <c r="AK30">
        <f t="shared" si="28"/>
        <v>53.064363859564942</v>
      </c>
      <c r="AL30">
        <f t="shared" si="40"/>
        <v>-1262.8767374241372</v>
      </c>
      <c r="AN30">
        <f t="shared" si="9"/>
        <v>0</v>
      </c>
      <c r="AO30">
        <f t="shared" si="10"/>
        <v>0</v>
      </c>
      <c r="AP30">
        <f t="shared" si="11"/>
        <v>-1.0193654200956839</v>
      </c>
      <c r="AQ30">
        <f t="shared" si="12"/>
        <v>-105.8171991662423</v>
      </c>
      <c r="AR30">
        <f t="shared" si="13"/>
        <v>-106.836564586338</v>
      </c>
      <c r="AS30">
        <f t="shared" si="14"/>
        <v>6.2435694840533555</v>
      </c>
      <c r="AT30">
        <f t="shared" si="15"/>
        <v>4.0563390630659191</v>
      </c>
      <c r="AU30">
        <f t="shared" si="16"/>
        <v>-96.536656039218713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80.029316678551254</v>
      </c>
      <c r="AK31">
        <f t="shared" si="28"/>
        <v>47.346949057368718</v>
      </c>
      <c r="AL31">
        <f t="shared" si="40"/>
        <v>-1339.378890199727</v>
      </c>
      <c r="AN31">
        <f t="shared" si="9"/>
        <v>0</v>
      </c>
      <c r="AO31">
        <f t="shared" si="10"/>
        <v>0</v>
      </c>
      <c r="AP31">
        <f t="shared" si="11"/>
        <v>-0.85141768595334766</v>
      </c>
      <c r="AQ31">
        <f t="shared" si="12"/>
        <v>-99.257067191031155</v>
      </c>
      <c r="AR31">
        <f t="shared" si="13"/>
        <v>-100.10848487698451</v>
      </c>
      <c r="AS31">
        <f t="shared" si="14"/>
        <v>5.4621342941995819</v>
      </c>
      <c r="AT31">
        <f t="shared" si="15"/>
        <v>3.2315082135555211</v>
      </c>
      <c r="AU31">
        <f t="shared" si="16"/>
        <v>-91.414842369229405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76.232172112735043</v>
      </c>
      <c r="AK32">
        <f t="shared" si="28"/>
        <v>41.744896889870127</v>
      </c>
      <c r="AL32">
        <f t="shared" si="40"/>
        <v>-1409.9120286586819</v>
      </c>
      <c r="AN32">
        <f t="shared" si="9"/>
        <v>0</v>
      </c>
      <c r="AO32">
        <f t="shared" si="10"/>
        <v>0</v>
      </c>
      <c r="AP32">
        <f t="shared" si="11"/>
        <v>-0.70639160645535659</v>
      </c>
      <c r="AQ32">
        <f t="shared" si="12"/>
        <v>-92.401624756811955</v>
      </c>
      <c r="AR32">
        <f t="shared" si="13"/>
        <v>-93.108016363267311</v>
      </c>
      <c r="AS32">
        <f t="shared" si="14"/>
        <v>4.6455114702660429</v>
      </c>
      <c r="AT32">
        <f t="shared" si="15"/>
        <v>2.543891797287098</v>
      </c>
      <c r="AU32">
        <f t="shared" si="16"/>
        <v>-85.918613095714164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71.843682722619349</v>
      </c>
      <c r="AK33">
        <f t="shared" si="28"/>
        <v>36.408644841978678</v>
      </c>
      <c r="AL33">
        <f t="shared" si="40"/>
        <v>-1465.4782039942595</v>
      </c>
      <c r="AN33">
        <f t="shared" si="9"/>
        <v>0</v>
      </c>
      <c r="AO33">
        <f t="shared" si="10"/>
        <v>0</v>
      </c>
      <c r="AP33">
        <f t="shared" si="11"/>
        <v>-0.5818774716817704</v>
      </c>
      <c r="AQ33">
        <f t="shared" si="12"/>
        <v>-85.044503762893086</v>
      </c>
      <c r="AR33">
        <f t="shared" si="13"/>
        <v>-85.626381234574865</v>
      </c>
      <c r="AS33">
        <f t="shared" si="14"/>
        <v>3.9090012189121519</v>
      </c>
      <c r="AT33">
        <f t="shared" si="15"/>
        <v>1.9809874949718529</v>
      </c>
      <c r="AU33">
        <f t="shared" si="16"/>
        <v>-79.736392520690856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66.689198375220883</v>
      </c>
      <c r="AK34">
        <f t="shared" si="28"/>
        <v>31.379587051395319</v>
      </c>
      <c r="AL34">
        <f t="shared" si="40"/>
        <v>-1511.9779887297354</v>
      </c>
      <c r="AN34">
        <f t="shared" si="9"/>
        <v>0</v>
      </c>
      <c r="AO34">
        <f t="shared" si="10"/>
        <v>0</v>
      </c>
      <c r="AP34">
        <f t="shared" si="11"/>
        <v>-0.47546766811488034</v>
      </c>
      <c r="AQ34">
        <f t="shared" si="12"/>
        <v>-77.740908350511944</v>
      </c>
      <c r="AR34">
        <f t="shared" si="13"/>
        <v>-78.216376018626818</v>
      </c>
      <c r="AS34">
        <f t="shared" si="14"/>
        <v>3.2397738377695915</v>
      </c>
      <c r="AT34">
        <f t="shared" si="15"/>
        <v>1.5244262586142874</v>
      </c>
      <c r="AU34">
        <f t="shared" si="16"/>
        <v>-73.452175922242944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-1552.3683620069976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-0.38489489806132871</v>
      </c>
      <c r="AQ35">
        <f t="shared" ref="AQ35:AQ66" si="51">AH35*$K35</f>
        <v>-70.769117151863185</v>
      </c>
      <c r="AR35">
        <f t="shared" ref="AR35:AR66" si="52">AI35*$K35</f>
        <v>-71.154012049924518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-67.334239174612037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-1570.5700926154439</v>
      </c>
      <c r="AN36">
        <f t="shared" si="48"/>
        <v>0</v>
      </c>
      <c r="AO36">
        <f t="shared" si="49"/>
        <v>0</v>
      </c>
      <c r="AP36">
        <f t="shared" si="50"/>
        <v>-0.30844033774767143</v>
      </c>
      <c r="AQ36">
        <f t="shared" si="51"/>
        <v>-63.558519291648757</v>
      </c>
      <c r="AR36">
        <f t="shared" si="52"/>
        <v>-63.866959629396433</v>
      </c>
      <c r="AS36">
        <f t="shared" si="53"/>
        <v>2.1740401259962501</v>
      </c>
      <c r="AT36">
        <f t="shared" si="54"/>
        <v>0.86814958772628081</v>
      </c>
      <c r="AU36">
        <f t="shared" si="55"/>
        <v>-60.824769915673905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50.493575474120661</v>
      </c>
      <c r="AK37">
        <f t="shared" si="59"/>
        <v>18.487139561987313</v>
      </c>
      <c r="AL37">
        <f t="shared" si="40"/>
        <v>-1565.4372226563114</v>
      </c>
      <c r="AN37">
        <f t="shared" si="48"/>
        <v>0</v>
      </c>
      <c r="AO37">
        <f t="shared" si="49"/>
        <v>0</v>
      </c>
      <c r="AP37">
        <f t="shared" si="50"/>
        <v>-0.24450368505732487</v>
      </c>
      <c r="AQ37">
        <f t="shared" si="51"/>
        <v>-56.271084117840807</v>
      </c>
      <c r="AR37">
        <f t="shared" si="52"/>
        <v>-56.515587802898132</v>
      </c>
      <c r="AS37">
        <f t="shared" si="53"/>
        <v>1.7459879951017534</v>
      </c>
      <c r="AT37">
        <f t="shared" si="54"/>
        <v>0.63925605259512785</v>
      </c>
      <c r="AU37">
        <f t="shared" si="55"/>
        <v>-54.130343755201253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44.605955709333557</v>
      </c>
      <c r="AK38">
        <f t="shared" si="59"/>
        <v>14.952589278798865</v>
      </c>
      <c r="AL38">
        <f t="shared" si="40"/>
        <v>-1545.8315917434056</v>
      </c>
      <c r="AN38">
        <f t="shared" si="48"/>
        <v>0</v>
      </c>
      <c r="AO38">
        <f t="shared" si="49"/>
        <v>0</v>
      </c>
      <c r="AP38">
        <f t="shared" si="50"/>
        <v>-0.19143743481855738</v>
      </c>
      <c r="AQ38">
        <f t="shared" si="51"/>
        <v>-49.372716446370276</v>
      </c>
      <c r="AR38">
        <f t="shared" si="52"/>
        <v>-49.564153881188837</v>
      </c>
      <c r="AS38">
        <f t="shared" si="53"/>
        <v>1.3771459050421546</v>
      </c>
      <c r="AT38">
        <f t="shared" si="54"/>
        <v>0.46164008298036163</v>
      </c>
      <c r="AU38">
        <f t="shared" si="55"/>
        <v>-47.725367893166322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38.957423224488736</v>
      </c>
      <c r="AK39">
        <f t="shared" si="59"/>
        <v>11.830172379145516</v>
      </c>
      <c r="AL39">
        <f t="shared" si="40"/>
        <v>-1509.5816886539501</v>
      </c>
      <c r="AN39">
        <f t="shared" si="48"/>
        <v>0</v>
      </c>
      <c r="AO39">
        <f t="shared" si="49"/>
        <v>0</v>
      </c>
      <c r="AP39">
        <f t="shared" si="50"/>
        <v>-0.14778457189149363</v>
      </c>
      <c r="AQ39">
        <f t="shared" si="51"/>
        <v>-42.864892771248044</v>
      </c>
      <c r="AR39">
        <f t="shared" si="52"/>
        <v>-43.012677343139543</v>
      </c>
      <c r="AS39">
        <f t="shared" si="53"/>
        <v>1.0738887852899108</v>
      </c>
      <c r="AT39">
        <f t="shared" si="54"/>
        <v>0.32610702645304535</v>
      </c>
      <c r="AU39">
        <f t="shared" si="55"/>
        <v>-41.612681531396582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33.565523823139571</v>
      </c>
      <c r="AK40">
        <f t="shared" si="59"/>
        <v>9.1031527534313046</v>
      </c>
      <c r="AL40">
        <f t="shared" si="40"/>
        <v>-1457.4124424766642</v>
      </c>
      <c r="AN40">
        <f t="shared" si="48"/>
        <v>0</v>
      </c>
      <c r="AO40">
        <f t="shared" si="49"/>
        <v>0</v>
      </c>
      <c r="AP40">
        <f t="shared" si="50"/>
        <v>-0.11222694414184718</v>
      </c>
      <c r="AQ40">
        <f t="shared" si="51"/>
        <v>-36.808122738767601</v>
      </c>
      <c r="AR40">
        <f t="shared" si="52"/>
        <v>-36.920349682909446</v>
      </c>
      <c r="AS40">
        <f t="shared" si="53"/>
        <v>0.82612257503946485</v>
      </c>
      <c r="AT40">
        <f t="shared" si="54"/>
        <v>0.22404893882388535</v>
      </c>
      <c r="AU40">
        <f t="shared" si="55"/>
        <v>-35.870178169046099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28.505114749385058</v>
      </c>
      <c r="AK41">
        <f t="shared" si="59"/>
        <v>6.7535660858115341</v>
      </c>
      <c r="AL41">
        <f t="shared" si="40"/>
        <v>-1388.769002629268</v>
      </c>
      <c r="AN41">
        <f t="shared" si="48"/>
        <v>0</v>
      </c>
      <c r="AO41">
        <f t="shared" si="49"/>
        <v>0</v>
      </c>
      <c r="AP41">
        <f t="shared" si="50"/>
        <v>-8.3595746436059312E-2</v>
      </c>
      <c r="AQ41">
        <f t="shared" si="51"/>
        <v>-31.209711950075512</v>
      </c>
      <c r="AR41">
        <f t="shared" si="52"/>
        <v>-31.293307696511569</v>
      </c>
      <c r="AS41">
        <f t="shared" si="53"/>
        <v>0.62640588882845016</v>
      </c>
      <c r="AT41">
        <f t="shared" si="54"/>
        <v>0.14841103443850248</v>
      </c>
      <c r="AU41">
        <f t="shared" si="55"/>
        <v>-30.518490773244615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23.796311959555389</v>
      </c>
      <c r="AK42">
        <f t="shared" si="59"/>
        <v>4.7582080533545801</v>
      </c>
      <c r="AL42">
        <f t="shared" si="40"/>
        <v>-1301.9709055800085</v>
      </c>
      <c r="AN42">
        <f t="shared" si="48"/>
        <v>0</v>
      </c>
      <c r="AO42">
        <f t="shared" si="49"/>
        <v>0</v>
      </c>
      <c r="AP42">
        <f t="shared" si="50"/>
        <v>-6.0870168128357265E-2</v>
      </c>
      <c r="AQ42">
        <f t="shared" si="51"/>
        <v>-26.045001192747449</v>
      </c>
      <c r="AR42">
        <f t="shared" si="52"/>
        <v>-26.10587136087581</v>
      </c>
      <c r="AS42">
        <f t="shared" si="53"/>
        <v>0.46690085505325041</v>
      </c>
      <c r="AT42">
        <f t="shared" si="54"/>
        <v>9.3359484125456221E-2</v>
      </c>
      <c r="AU42">
        <f t="shared" si="55"/>
        <v>-25.545611021697102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19.42589405835453</v>
      </c>
      <c r="AK43">
        <f t="shared" si="59"/>
        <v>3.0924662161857026</v>
      </c>
      <c r="AL43">
        <f t="shared" si="40"/>
        <v>-1201.0112994827739</v>
      </c>
      <c r="AN43">
        <f t="shared" si="48"/>
        <v>0</v>
      </c>
      <c r="AO43">
        <f t="shared" si="49"/>
        <v>0</v>
      </c>
      <c r="AP43">
        <f t="shared" si="50"/>
        <v>-4.3109231339061818E-2</v>
      </c>
      <c r="AQ43">
        <f t="shared" si="51"/>
        <v>-21.391298834507953</v>
      </c>
      <c r="AR43">
        <f t="shared" si="52"/>
        <v>-21.434408065847013</v>
      </c>
      <c r="AS43">
        <f t="shared" si="53"/>
        <v>0.34031258414550647</v>
      </c>
      <c r="AT43">
        <f t="shared" si="54"/>
        <v>5.4175378814043475E-2</v>
      </c>
      <c r="AU43">
        <f t="shared" si="55"/>
        <v>-21.039920102887464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15.481381750228522</v>
      </c>
      <c r="AK44">
        <f t="shared" si="59"/>
        <v>1.7326536321008852</v>
      </c>
      <c r="AL44">
        <f t="shared" si="40"/>
        <v>-1079.9492497248996</v>
      </c>
      <c r="AN44">
        <f t="shared" si="48"/>
        <v>0</v>
      </c>
      <c r="AO44">
        <f t="shared" si="49"/>
        <v>0</v>
      </c>
      <c r="AP44">
        <f t="shared" si="50"/>
        <v>-2.9539600025078879E-2</v>
      </c>
      <c r="AQ44">
        <f t="shared" si="51"/>
        <v>-17.13176249568366</v>
      </c>
      <c r="AR44">
        <f t="shared" si="52"/>
        <v>-17.161302095708738</v>
      </c>
      <c r="AS44">
        <f t="shared" si="53"/>
        <v>0.2421523511413326</v>
      </c>
      <c r="AT44">
        <f t="shared" si="54"/>
        <v>2.7101337432016082E-2</v>
      </c>
      <c r="AU44">
        <f t="shared" si="55"/>
        <v>-16.892048407135388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11.855050813291292</v>
      </c>
      <c r="AK45">
        <f t="shared" si="59"/>
        <v>0.64895690958488861</v>
      </c>
      <c r="AL45">
        <f t="shared" si="40"/>
        <v>-941.14306446161436</v>
      </c>
      <c r="AN45">
        <f t="shared" si="48"/>
        <v>0</v>
      </c>
      <c r="AO45">
        <f t="shared" si="49"/>
        <v>0</v>
      </c>
      <c r="AP45">
        <f t="shared" si="50"/>
        <v>-1.9461479735808349E-2</v>
      </c>
      <c r="AQ45">
        <f t="shared" si="51"/>
        <v>-13.298833429862029</v>
      </c>
      <c r="AR45">
        <f t="shared" si="52"/>
        <v>-13.318294909597837</v>
      </c>
      <c r="AS45">
        <f t="shared" si="53"/>
        <v>0.16556341177455661</v>
      </c>
      <c r="AT45">
        <f t="shared" si="54"/>
        <v>9.0631007608239257E-3</v>
      </c>
      <c r="AU45">
        <f t="shared" si="55"/>
        <v>-13.143668397062457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8.5874837134402746</v>
      </c>
      <c r="AK46">
        <f t="shared" si="59"/>
        <v>-0.18089664734550198</v>
      </c>
      <c r="AL46">
        <f t="shared" si="40"/>
        <v>-790.42036541739208</v>
      </c>
      <c r="AN46">
        <f t="shared" si="48"/>
        <v>0</v>
      </c>
      <c r="AO46">
        <f t="shared" si="49"/>
        <v>0</v>
      </c>
      <c r="AP46">
        <f t="shared" si="50"/>
        <v>-1.2228255889250131E-2</v>
      </c>
      <c r="AQ46">
        <f t="shared" si="51"/>
        <v>-9.9486041830180696</v>
      </c>
      <c r="AR46">
        <f t="shared" si="52"/>
        <v>-9.9608324389073193</v>
      </c>
      <c r="AS46">
        <f t="shared" si="53"/>
        <v>0.1070801205135757</v>
      </c>
      <c r="AT46">
        <f t="shared" si="54"/>
        <v>-2.2556589851741413E-3</v>
      </c>
      <c r="AU46">
        <f t="shared" si="55"/>
        <v>-9.8560079773789191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5.7420419362129351</v>
      </c>
      <c r="AK47">
        <f t="shared" si="59"/>
        <v>-0.78202050728632122</v>
      </c>
      <c r="AL47">
        <f t="shared" si="40"/>
        <v>-632.06320762762311</v>
      </c>
      <c r="AN47">
        <f t="shared" si="48"/>
        <v>0</v>
      </c>
      <c r="AO47">
        <f t="shared" si="49"/>
        <v>0</v>
      </c>
      <c r="AP47">
        <f t="shared" si="50"/>
        <v>-7.2664445366458124E-3</v>
      </c>
      <c r="AQ47">
        <f t="shared" si="51"/>
        <v>-7.0849204452041405</v>
      </c>
      <c r="AR47">
        <f t="shared" si="52"/>
        <v>-7.0921868897407858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-7.0369653572337763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3.3290612962709893</v>
      </c>
      <c r="AK48">
        <f t="shared" si="59"/>
        <v>-1.1839634428212267</v>
      </c>
      <c r="AL48">
        <f t="shared" si="40"/>
        <v>-477.27548175435106</v>
      </c>
      <c r="AN48">
        <f t="shared" si="48"/>
        <v>0</v>
      </c>
      <c r="AO48">
        <f t="shared" si="49"/>
        <v>0</v>
      </c>
      <c r="AP48">
        <f t="shared" si="50"/>
        <v>-4.0422063135917268E-3</v>
      </c>
      <c r="AQ48">
        <f t="shared" si="51"/>
        <v>-4.7616232501011089</v>
      </c>
      <c r="AR48">
        <f t="shared" si="52"/>
        <v>-4.7656654564147001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-4.7443421774908421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1.4081775814107971</v>
      </c>
      <c r="AK49">
        <f t="shared" si="59"/>
        <v>-1.416997733560196</v>
      </c>
      <c r="AL49">
        <f t="shared" si="40"/>
        <v>-336.41619750485626</v>
      </c>
      <c r="AN49">
        <f t="shared" si="48"/>
        <v>0</v>
      </c>
      <c r="AO49">
        <f t="shared" si="49"/>
        <v>0</v>
      </c>
      <c r="AP49">
        <f t="shared" si="50"/>
        <v>-2.0811840572444E-3</v>
      </c>
      <c r="AQ49">
        <f t="shared" si="51"/>
        <v>-2.983675189896573</v>
      </c>
      <c r="AR49">
        <f t="shared" si="52"/>
        <v>-2.9857563739538175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-2.9858346564983518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-219.41740812963019</v>
      </c>
      <c r="AN50">
        <f t="shared" si="48"/>
        <v>0</v>
      </c>
      <c r="AO50">
        <f t="shared" si="49"/>
        <v>0</v>
      </c>
      <c r="AP50">
        <f t="shared" si="50"/>
        <v>-9.7676843146668794E-4</v>
      </c>
      <c r="AQ50">
        <f t="shared" si="51"/>
        <v>-1.725699238266545</v>
      </c>
      <c r="AR50">
        <f t="shared" si="52"/>
        <v>-1.7266760066980118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-1.7387691047672635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-0.9476471175133625</v>
      </c>
      <c r="AK51">
        <f t="shared" si="59"/>
        <v>-1.5148370732585668</v>
      </c>
      <c r="AL51">
        <f t="shared" si="40"/>
        <v>-131.13223799511269</v>
      </c>
      <c r="AN51">
        <f t="shared" si="48"/>
        <v>0</v>
      </c>
      <c r="AO51">
        <f t="shared" si="49"/>
        <v>0</v>
      </c>
      <c r="AP51">
        <f t="shared" si="50"/>
        <v>-4.0840083503095742E-4</v>
      </c>
      <c r="AQ51">
        <f t="shared" si="51"/>
        <v>-0.90998537842383675</v>
      </c>
      <c r="AR51">
        <f t="shared" si="52"/>
        <v>-0.91039377925886777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-0.92781691268780919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-1.4769310106653641</v>
      </c>
      <c r="AK52">
        <f t="shared" si="59"/>
        <v>-1.4485017750326314</v>
      </c>
      <c r="AL52">
        <f t="shared" si="40"/>
        <v>-70.61852752590076</v>
      </c>
      <c r="AN52">
        <f t="shared" si="48"/>
        <v>0</v>
      </c>
      <c r="AO52">
        <f t="shared" si="49"/>
        <v>0</v>
      </c>
      <c r="AP52">
        <f t="shared" si="50"/>
        <v>-1.4725037964482247E-4</v>
      </c>
      <c r="AQ52">
        <f t="shared" si="51"/>
        <v>-0.42749357406865474</v>
      </c>
      <c r="AR52">
        <f t="shared" si="52"/>
        <v>-0.42764082444829959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-0.44612180087795289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-1.7036817733324163</v>
      </c>
      <c r="AK53">
        <f t="shared" si="59"/>
        <v>-1.3451166042860561</v>
      </c>
      <c r="AL53">
        <f t="shared" si="40"/>
        <v>-33.772321839504876</v>
      </c>
      <c r="AN53">
        <f t="shared" si="48"/>
        <v>0</v>
      </c>
      <c r="AO53">
        <f t="shared" si="49"/>
        <v>0</v>
      </c>
      <c r="AP53">
        <f t="shared" si="50"/>
        <v>-4.3532734112246208E-5</v>
      </c>
      <c r="AQ53">
        <f t="shared" si="51"/>
        <v>-0.17325216721903305</v>
      </c>
      <c r="AR53">
        <f t="shared" si="52"/>
        <v>-0.17329569995314528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-0.19049241404490092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-1.7295829643890688</v>
      </c>
      <c r="AK54">
        <f t="shared" si="59"/>
        <v>-1.2258588801527868</v>
      </c>
      <c r="AL54">
        <f t="shared" si="40"/>
        <v>-14.340152246473959</v>
      </c>
      <c r="AN54">
        <f t="shared" si="48"/>
        <v>0</v>
      </c>
      <c r="AO54">
        <f t="shared" si="49"/>
        <v>0</v>
      </c>
      <c r="AP54">
        <f t="shared" si="50"/>
        <v>-9.8171757014879211E-6</v>
      </c>
      <c r="AQ54">
        <f t="shared" si="51"/>
        <v>-5.7325303545459415E-2</v>
      </c>
      <c r="AR54">
        <f t="shared" si="52"/>
        <v>-5.7335120721160905E-2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-7.221917213387144E-2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-1.6416346353903464</v>
      </c>
      <c r="AK55">
        <f t="shared" si="59"/>
        <v>-1.1047880726455519</v>
      </c>
      <c r="AL55">
        <f t="shared" si="40"/>
        <v>-5.9416938176747456</v>
      </c>
      <c r="AN55">
        <f t="shared" si="48"/>
        <v>0</v>
      </c>
      <c r="AO55">
        <f t="shared" si="49"/>
        <v>0</v>
      </c>
      <c r="AP55">
        <f t="shared" si="50"/>
        <v>-1.4945598165261629E-6</v>
      </c>
      <c r="AQ55">
        <f t="shared" si="51"/>
        <v>-1.4366244553506676E-2</v>
      </c>
      <c r="AR55">
        <f t="shared" si="52"/>
        <v>-1.4367739113323202E-2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-2.671720293344532E-2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-1.50256227235346</v>
      </c>
      <c r="AK56">
        <f t="shared" si="59"/>
        <v>-0.98987364816822776</v>
      </c>
      <c r="AL56">
        <f t="shared" si="40"/>
        <v>-3.0388971994831753</v>
      </c>
      <c r="AN56">
        <f t="shared" si="48"/>
        <v>0</v>
      </c>
      <c r="AO56">
        <f t="shared" si="49"/>
        <v>0</v>
      </c>
      <c r="AP56">
        <f t="shared" si="50"/>
        <v>-2.2423294333262703E-7</v>
      </c>
      <c r="AQ56">
        <f t="shared" si="51"/>
        <v>-2.193702360407784E-3</v>
      </c>
      <c r="AR56">
        <f t="shared" si="52"/>
        <v>-2.1939265933511166E-3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-1.2200530279248287E-2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-2.3290246362778269</v>
      </c>
      <c r="AN57">
        <f t="shared" si="48"/>
        <v>0</v>
      </c>
      <c r="AO57">
        <f t="shared" si="49"/>
        <v>0</v>
      </c>
      <c r="AP57">
        <f t="shared" si="50"/>
        <v>-3.3107841124161749E-8</v>
      </c>
      <c r="AQ57">
        <f t="shared" si="51"/>
        <v>-3.3019612828614212E-4</v>
      </c>
      <c r="AR57">
        <f t="shared" si="52"/>
        <v>-3.3022923612726626E-4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-8.3486981257235842E-3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-2.0142842773374752</v>
      </c>
      <c r="AN58">
        <f t="shared" si="48"/>
        <v>0</v>
      </c>
      <c r="AO58">
        <f t="shared" si="49"/>
        <v>0</v>
      </c>
      <c r="AP58">
        <f t="shared" si="50"/>
        <v>-4.8013985024704542E-9</v>
      </c>
      <c r="AQ58">
        <f t="shared" si="51"/>
        <v>-4.8927136410987901E-5</v>
      </c>
      <c r="AR58">
        <f t="shared" si="52"/>
        <v>-4.8931937809490373E-5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-6.4468477754818926E-3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-1.7875767358173928</v>
      </c>
      <c r="AN59">
        <f t="shared" si="48"/>
        <v>0</v>
      </c>
      <c r="AO59">
        <f t="shared" si="49"/>
        <v>0</v>
      </c>
      <c r="AP59">
        <f t="shared" si="50"/>
        <v>-6.8236792175216037E-10</v>
      </c>
      <c r="AQ59">
        <f t="shared" si="51"/>
        <v>-7.1234507947916612E-6</v>
      </c>
      <c r="AR59">
        <f t="shared" si="52"/>
        <v>-7.1241331627134126E-6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-5.1082638847321053E-3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-1.5942626765298802</v>
      </c>
      <c r="AN60">
        <f t="shared" si="48"/>
        <v>0</v>
      </c>
      <c r="AO60">
        <f t="shared" si="49"/>
        <v>0</v>
      </c>
      <c r="AP60">
        <f t="shared" si="50"/>
        <v>-9.5008782926615488E-11</v>
      </c>
      <c r="AQ60">
        <f t="shared" si="51"/>
        <v>-1.0163114386729098E-6</v>
      </c>
      <c r="AR60">
        <f t="shared" si="52"/>
        <v>-1.0164064474558364E-6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-4.0677147138615489E-3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-1.4231613000875418</v>
      </c>
      <c r="AN61">
        <f t="shared" si="48"/>
        <v>0</v>
      </c>
      <c r="AO61">
        <f t="shared" si="49"/>
        <v>0</v>
      </c>
      <c r="AP61">
        <f t="shared" si="50"/>
        <v>-1.2932465488699264E-11</v>
      </c>
      <c r="AQ61">
        <f t="shared" si="51"/>
        <v>-1.4209702455358242E-7</v>
      </c>
      <c r="AR61">
        <f t="shared" si="52"/>
        <v>-1.4210995701907113E-7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-3.2421022705063749E-3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-1.2706344142033914</v>
      </c>
      <c r="AN62">
        <f t="shared" si="48"/>
        <v>0</v>
      </c>
      <c r="AO62">
        <f t="shared" si="49"/>
        <v>0</v>
      </c>
      <c r="AP62">
        <f t="shared" si="50"/>
        <v>-1.7181343541327936E-12</v>
      </c>
      <c r="AQ62">
        <f t="shared" si="51"/>
        <v>-1.9426482780684896E-8</v>
      </c>
      <c r="AR62">
        <f t="shared" si="52"/>
        <v>-1.9428200915039027E-8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-2.584491902827122E-3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-1.1344880282218401</v>
      </c>
      <c r="AN63">
        <f t="shared" si="48"/>
        <v>0</v>
      </c>
      <c r="AO63">
        <f t="shared" si="49"/>
        <v>0</v>
      </c>
      <c r="AP63">
        <f t="shared" si="50"/>
        <v>-2.2246684194787622E-13</v>
      </c>
      <c r="AQ63">
        <f t="shared" si="51"/>
        <v>-2.5924824064461503E-9</v>
      </c>
      <c r="AR63">
        <f t="shared" si="52"/>
        <v>-2.5927048732880983E-9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-2.0603284371306149E-3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-1.01293468878298</v>
      </c>
      <c r="AN64">
        <f t="shared" si="48"/>
        <v>0</v>
      </c>
      <c r="AO64">
        <f t="shared" si="49"/>
        <v>0</v>
      </c>
      <c r="AP64">
        <f t="shared" si="50"/>
        <v>-2.8000293675783912E-14</v>
      </c>
      <c r="AQ64">
        <f t="shared" si="51"/>
        <v>-3.372890082348562E-10</v>
      </c>
      <c r="AR64">
        <f t="shared" si="52"/>
        <v>-3.3731700852853197E-10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-1.642479512107297E-3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-0.90440581799450825</v>
      </c>
      <c r="AN65">
        <f t="shared" si="48"/>
        <v>0</v>
      </c>
      <c r="AO65">
        <f t="shared" si="49"/>
        <v>0</v>
      </c>
      <c r="AP65">
        <f t="shared" si="50"/>
        <v>-3.4199866448830273E-15</v>
      </c>
      <c r="AQ65">
        <f t="shared" si="51"/>
        <v>-4.2660545887066217E-11</v>
      </c>
      <c r="AR65">
        <f t="shared" si="52"/>
        <v>-4.2663965873711098E-11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-1.3093743879050966E-3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-0.80750517265794053</v>
      </c>
      <c r="AN66">
        <f t="shared" si="48"/>
        <v>0</v>
      </c>
      <c r="AO66">
        <f t="shared" si="49"/>
        <v>0</v>
      </c>
      <c r="AP66">
        <f t="shared" si="50"/>
        <v>-4.0423990223858274E-16</v>
      </c>
      <c r="AQ66">
        <f t="shared" si="51"/>
        <v>-5.2375680141553297E-12</v>
      </c>
      <c r="AR66">
        <f t="shared" si="52"/>
        <v>-5.2379722540575683E-12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-1.0438252170474943E-3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-0.72098675825860703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-4.6094007434263611E-17</v>
      </c>
      <c r="AQ67">
        <f t="shared" ref="AQ67:AQ89" si="71">AH67*$K67</f>
        <v>-6.2245038373182422E-13</v>
      </c>
      <c r="AR67">
        <f t="shared" ref="AR67:AR89" si="72">AI67*$K67</f>
        <v>-6.2249647773925849E-13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-8.3213106875138615E-4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-0.64373817660868626</v>
      </c>
      <c r="AN68">
        <f t="shared" si="68"/>
        <v>0</v>
      </c>
      <c r="AO68">
        <f t="shared" si="69"/>
        <v>0</v>
      </c>
      <c r="AP68">
        <f t="shared" si="70"/>
        <v>-5.0600365435624314E-18</v>
      </c>
      <c r="AQ68">
        <f t="shared" si="71"/>
        <v>-7.1367547198448294E-14</v>
      </c>
      <c r="AR68">
        <f t="shared" si="72"/>
        <v>-7.1372607234991863E-14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-6.6336979290822478E-4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-0.57476622906214514</v>
      </c>
      <c r="AN69">
        <f t="shared" si="68"/>
        <v>0</v>
      </c>
      <c r="AO69">
        <f t="shared" si="69"/>
        <v>0</v>
      </c>
      <c r="AP69">
        <f t="shared" si="70"/>
        <v>-5.329993197831096E-19</v>
      </c>
      <c r="AQ69">
        <f t="shared" si="71"/>
        <v>-7.879423107088794E-15</v>
      </c>
      <c r="AR69">
        <f t="shared" si="72"/>
        <v>-7.8799561064085753E-15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-5.2883433741018752E-4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-0.5131841330846304</v>
      </c>
      <c r="AN70">
        <f t="shared" si="68"/>
        <v>0</v>
      </c>
      <c r="AO70">
        <f t="shared" si="69"/>
        <v>0</v>
      </c>
      <c r="AP70">
        <f t="shared" si="70"/>
        <v>-5.376029633989835E-20</v>
      </c>
      <c r="AQ70">
        <f t="shared" si="71"/>
        <v>-8.3474606193677197E-16</v>
      </c>
      <c r="AR70">
        <f t="shared" si="72"/>
        <v>-8.347998222331119E-16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-4.2158349601675421E-4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-5.1860181866002755E-21</v>
      </c>
      <c r="AQ71">
        <f t="shared" si="71"/>
        <v>-8.4668487513405463E-17</v>
      </c>
      <c r="AR71">
        <f t="shared" si="72"/>
        <v>-8.4673673531592058E-17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-4.7691795191478788E-22</v>
      </c>
      <c r="AQ72">
        <f t="shared" si="71"/>
        <v>-8.2143033903387678E-18</v>
      </c>
      <c r="AR72">
        <f t="shared" si="72"/>
        <v>-8.2147803082906822E-18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-4.1673139607568142E-23</v>
      </c>
      <c r="AQ73">
        <f t="shared" si="71"/>
        <v>-7.5977652863422086E-19</v>
      </c>
      <c r="AR73">
        <f t="shared" si="72"/>
        <v>-7.598182017738285E-19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-3.4483988716079791E-24</v>
      </c>
      <c r="AQ74">
        <f t="shared" si="71"/>
        <v>-6.6775359777306309E-20</v>
      </c>
      <c r="AR74">
        <f t="shared" si="72"/>
        <v>-6.6778808176177925E-20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-2.6931081977342824E-25</v>
      </c>
      <c r="AQ75">
        <f t="shared" si="71"/>
        <v>-5.5576549370458207E-21</v>
      </c>
      <c r="AR75">
        <f t="shared" si="72"/>
        <v>-5.5579242478655951E-21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-1.977314544225294E-26</v>
      </c>
      <c r="AQ76">
        <f t="shared" si="71"/>
        <v>-4.3655676550066184E-22</v>
      </c>
      <c r="AR76">
        <f t="shared" si="72"/>
        <v>-4.3657653864610414E-22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-1.3586517517172907E-27</v>
      </c>
      <c r="AQ77">
        <f t="shared" si="71"/>
        <v>-3.2238792903405425E-23</v>
      </c>
      <c r="AR77">
        <f t="shared" si="72"/>
        <v>-3.2240151555157144E-23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-8.6948435203549432E-29</v>
      </c>
      <c r="AQ78">
        <f t="shared" si="71"/>
        <v>-2.2280053335216827E-24</v>
      </c>
      <c r="AR78">
        <f t="shared" si="72"/>
        <v>-2.2280922819568863E-24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-5.1561425088010892E-30</v>
      </c>
      <c r="AQ79">
        <f t="shared" si="71"/>
        <v>-1.4340012721724411E-25</v>
      </c>
      <c r="AR79">
        <f t="shared" si="72"/>
        <v>-1.434052833597529E-25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-2.7766002350443254E-31</v>
      </c>
      <c r="AQ80">
        <f t="shared" si="71"/>
        <v>-8.5600033167644876E-27</v>
      </c>
      <c r="AR80">
        <f t="shared" si="72"/>
        <v>-8.5602809767879925E-27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-1.3446834712817178E-32</v>
      </c>
      <c r="AQ81">
        <f t="shared" si="71"/>
        <v>-4.6396958641255881E-28</v>
      </c>
      <c r="AR81">
        <f t="shared" si="72"/>
        <v>-4.6398303324727157E-28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-5.7880904715430744E-34</v>
      </c>
      <c r="AQ82">
        <f t="shared" si="71"/>
        <v>-2.2614464701564613E-29</v>
      </c>
      <c r="AR82">
        <f t="shared" si="72"/>
        <v>-2.2615043510611767E-29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-2.182251140797605E-35</v>
      </c>
      <c r="AQ83">
        <f t="shared" si="71"/>
        <v>-9.7960668554612715E-31</v>
      </c>
      <c r="AR83">
        <f t="shared" si="72"/>
        <v>-9.7962850805753524E-31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-7.0727205665670889E-37</v>
      </c>
      <c r="AQ84">
        <f t="shared" si="71"/>
        <v>-3.7164538554358522E-32</v>
      </c>
      <c r="AR84">
        <f t="shared" si="72"/>
        <v>-3.7165245826415177E-32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-1.9198798307588162E-38</v>
      </c>
      <c r="AQ85">
        <f t="shared" si="71"/>
        <v>-1.2119583606886483E-33</v>
      </c>
      <c r="AR85">
        <f t="shared" si="72"/>
        <v>-1.211977559486956E-33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-4.2006375877090936E-40</v>
      </c>
      <c r="AQ86">
        <f t="shared" si="71"/>
        <v>-3.3100605204801535E-35</v>
      </c>
      <c r="AR86">
        <f t="shared" si="72"/>
        <v>-3.3101025268560305E-35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-6.9790829350230722E-42</v>
      </c>
      <c r="AQ87">
        <f t="shared" si="71"/>
        <v>-7.2865455052852572E-37</v>
      </c>
      <c r="AR87">
        <f t="shared" si="72"/>
        <v>-7.2866152961146073E-37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-7.920557484163287E-44</v>
      </c>
      <c r="AQ88">
        <f t="shared" si="71"/>
        <v>-1.2179610467589667E-38</v>
      </c>
      <c r="AR88">
        <f t="shared" si="72"/>
        <v>-1.2179689673164508E-38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4385.0650828213611</v>
      </c>
      <c r="AO91" s="6">
        <f t="shared" ref="AO91:AU91" si="93">SUM(AO3:AO89)</f>
        <v>-438.50650828213611</v>
      </c>
      <c r="AP91" s="6">
        <f t="shared" si="93"/>
        <v>-427.94522703527031</v>
      </c>
      <c r="AQ91" s="6">
        <f t="shared" si="93"/>
        <v>-3148.6266828400858</v>
      </c>
      <c r="AR91" s="6">
        <f t="shared" si="93"/>
        <v>369.98666466386788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-3.8634716695924894E-12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10450.354174601422</v>
      </c>
      <c r="K3">
        <v>1</v>
      </c>
      <c r="L3" s="2">
        <v>0</v>
      </c>
      <c r="O3">
        <f>$C$3</f>
        <v>10450.354174601422</v>
      </c>
      <c r="P3">
        <f>O3*C5</f>
        <v>1045.0354174601423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10450.354174601422</v>
      </c>
      <c r="AF3">
        <f t="shared" ref="AF3:AF34" si="3">-$Z3*P3</f>
        <v>-1045.0354174601423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9205.31875714128</v>
      </c>
      <c r="AJ3">
        <f t="shared" ref="AJ3:AJ34" si="7">AB3-AC3</f>
        <v>0</v>
      </c>
      <c r="AL3">
        <f t="shared" ref="AL3:AL23" si="8">SUM(AI3:AK3)</f>
        <v>9205.31875714128</v>
      </c>
      <c r="AN3">
        <f t="shared" ref="AN3:AN34" si="9">AE3*$K3</f>
        <v>10450.354174601422</v>
      </c>
      <c r="AO3">
        <f t="shared" ref="AO3:AO34" si="10">AF3*$K3</f>
        <v>-1045.0354174601423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9205.31875714128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9205.31875714128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-288.96093944155291</v>
      </c>
      <c r="AK5">
        <f t="shared" si="28"/>
        <v>1.6918745660818744</v>
      </c>
      <c r="AL5">
        <f t="shared" si="8"/>
        <v>-443.91567047995341</v>
      </c>
      <c r="AN5">
        <f t="shared" si="9"/>
        <v>0</v>
      </c>
      <c r="AO5">
        <f t="shared" si="10"/>
        <v>0</v>
      </c>
      <c r="AP5">
        <f t="shared" si="11"/>
        <v>-21.984206049266685</v>
      </c>
      <c r="AQ5">
        <f t="shared" si="12"/>
        <v>-119.30403183156329</v>
      </c>
      <c r="AR5">
        <f t="shared" si="13"/>
        <v>-141.28823788083</v>
      </c>
      <c r="AS5">
        <f t="shared" si="14"/>
        <v>-260.62985401145517</v>
      </c>
      <c r="AT5">
        <f t="shared" si="15"/>
        <v>1.5259952504854135</v>
      </c>
      <c r="AU5">
        <f t="shared" si="16"/>
        <v>-400.39209664179975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-288.91454786970553</v>
      </c>
      <c r="AK6">
        <f t="shared" si="28"/>
        <v>4.9814542356890028</v>
      </c>
      <c r="AL6">
        <f t="shared" si="8"/>
        <v>-505.10116697980203</v>
      </c>
      <c r="AN6">
        <f t="shared" si="9"/>
        <v>0</v>
      </c>
      <c r="AO6">
        <f t="shared" si="10"/>
        <v>0</v>
      </c>
      <c r="AP6">
        <f t="shared" si="11"/>
        <v>-20.504644649996017</v>
      </c>
      <c r="AQ6">
        <f t="shared" si="12"/>
        <v>-168.2038203826213</v>
      </c>
      <c r="AR6">
        <f t="shared" si="13"/>
        <v>-188.70846503261731</v>
      </c>
      <c r="AS6">
        <f t="shared" si="14"/>
        <v>-246.51216619699187</v>
      </c>
      <c r="AT6">
        <f t="shared" si="15"/>
        <v>4.2503538970445831</v>
      </c>
      <c r="AU6">
        <f t="shared" si="16"/>
        <v>-430.97027733256459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-260.5592298487154</v>
      </c>
      <c r="AK7">
        <f t="shared" si="28"/>
        <v>13.66928392292704</v>
      </c>
      <c r="AL7">
        <f t="shared" si="8"/>
        <v>-540.03726108283229</v>
      </c>
      <c r="AN7">
        <f t="shared" si="9"/>
        <v>0</v>
      </c>
      <c r="AO7">
        <f t="shared" si="10"/>
        <v>0</v>
      </c>
      <c r="AP7">
        <f t="shared" si="11"/>
        <v>-18.97408221558895</v>
      </c>
      <c r="AQ7">
        <f t="shared" si="12"/>
        <v>-216.14879216493259</v>
      </c>
      <c r="AR7">
        <f t="shared" si="13"/>
        <v>-235.12287438052152</v>
      </c>
      <c r="AS7">
        <f t="shared" si="14"/>
        <v>-208.98514808360116</v>
      </c>
      <c r="AT7">
        <f t="shared" si="15"/>
        <v>10.96363896411701</v>
      </c>
      <c r="AU7">
        <f t="shared" si="16"/>
        <v>-433.14438350000557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-232.8828962569678</v>
      </c>
      <c r="AK8">
        <f t="shared" si="28"/>
        <v>27.023480287574579</v>
      </c>
      <c r="AL8">
        <f t="shared" si="8"/>
        <v>-572.55381494635583</v>
      </c>
      <c r="AN8">
        <f t="shared" si="9"/>
        <v>0</v>
      </c>
      <c r="AO8">
        <f t="shared" si="10"/>
        <v>0</v>
      </c>
      <c r="AP8">
        <f t="shared" si="11"/>
        <v>-17.400717180505882</v>
      </c>
      <c r="AQ8">
        <f t="shared" si="12"/>
        <v>-257.0602142645767</v>
      </c>
      <c r="AR8">
        <f t="shared" si="13"/>
        <v>-274.46093144508257</v>
      </c>
      <c r="AS8">
        <f t="shared" si="14"/>
        <v>-174.30660736198342</v>
      </c>
      <c r="AT8">
        <f t="shared" si="15"/>
        <v>20.226350855938517</v>
      </c>
      <c r="AU8">
        <f t="shared" si="16"/>
        <v>-428.54118795112748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-165.78942019348233</v>
      </c>
      <c r="AK9">
        <f t="shared" si="28"/>
        <v>33.092529809350431</v>
      </c>
      <c r="AL9">
        <f t="shared" si="8"/>
        <v>-577.41158399290623</v>
      </c>
      <c r="AN9">
        <f t="shared" si="9"/>
        <v>0</v>
      </c>
      <c r="AO9">
        <f t="shared" si="10"/>
        <v>0</v>
      </c>
      <c r="AP9">
        <f t="shared" si="11"/>
        <v>-15.917948243033583</v>
      </c>
      <c r="AQ9">
        <f t="shared" si="12"/>
        <v>-294.49614416844236</v>
      </c>
      <c r="AR9">
        <f t="shared" si="13"/>
        <v>-310.41409241147591</v>
      </c>
      <c r="AS9">
        <f t="shared" si="14"/>
        <v>-115.72222177587443</v>
      </c>
      <c r="AT9">
        <f t="shared" si="15"/>
        <v>23.098826627496322</v>
      </c>
      <c r="AU9">
        <f t="shared" si="16"/>
        <v>-403.03748755985401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-6.723495918050503</v>
      </c>
      <c r="AK10">
        <f t="shared" si="28"/>
        <v>7.0939652772448376</v>
      </c>
      <c r="AL10">
        <f t="shared" si="8"/>
        <v>-524.61940424512295</v>
      </c>
      <c r="AN10">
        <f t="shared" si="9"/>
        <v>0</v>
      </c>
      <c r="AO10">
        <f t="shared" si="10"/>
        <v>0</v>
      </c>
      <c r="AP10">
        <f t="shared" si="11"/>
        <v>-14.780742723149741</v>
      </c>
      <c r="AQ10">
        <f t="shared" si="12"/>
        <v>-332.79276787721352</v>
      </c>
      <c r="AR10">
        <f t="shared" si="13"/>
        <v>-347.57351060036325</v>
      </c>
      <c r="AS10">
        <f t="shared" si="14"/>
        <v>-4.4513412491177773</v>
      </c>
      <c r="AT10">
        <f t="shared" si="15"/>
        <v>4.6966132861972802</v>
      </c>
      <c r="AU10">
        <f t="shared" si="16"/>
        <v>-347.32823856328378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-9.7181464264739503E-13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60.596240749506251</v>
      </c>
      <c r="AK11">
        <f t="shared" si="28"/>
        <v>2.6503725803506808</v>
      </c>
      <c r="AL11">
        <f t="shared" si="8"/>
        <v>-550.76477961422552</v>
      </c>
      <c r="AN11">
        <f t="shared" si="9"/>
        <v>0</v>
      </c>
      <c r="AO11">
        <f t="shared" si="10"/>
        <v>0</v>
      </c>
      <c r="AP11">
        <f t="shared" si="11"/>
        <v>-13.728507327102614</v>
      </c>
      <c r="AQ11">
        <f t="shared" si="12"/>
        <v>-372.83566134867823</v>
      </c>
      <c r="AR11">
        <f t="shared" si="13"/>
        <v>-386.56416867578082</v>
      </c>
      <c r="AS11">
        <f t="shared" si="14"/>
        <v>38.149675558778426</v>
      </c>
      <c r="AT11">
        <f t="shared" si="15"/>
        <v>1.6685994510490281</v>
      </c>
      <c r="AU11">
        <f t="shared" si="16"/>
        <v>-346.74589366595336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23.130730325956392</v>
      </c>
      <c r="AK12">
        <f t="shared" si="28"/>
        <v>33.513619061363059</v>
      </c>
      <c r="AL12">
        <f t="shared" si="8"/>
        <v>-654.32602119306773</v>
      </c>
      <c r="AN12">
        <f t="shared" si="9"/>
        <v>0</v>
      </c>
      <c r="AO12">
        <f t="shared" si="10"/>
        <v>0</v>
      </c>
      <c r="AP12">
        <f t="shared" si="11"/>
        <v>-12.487493847295482</v>
      </c>
      <c r="AQ12">
        <f t="shared" si="12"/>
        <v>-405.4460193802575</v>
      </c>
      <c r="AR12">
        <f t="shared" si="13"/>
        <v>-417.93351322755296</v>
      </c>
      <c r="AS12">
        <f t="shared" si="14"/>
        <v>13.597060846226961</v>
      </c>
      <c r="AT12">
        <f t="shared" si="15"/>
        <v>19.700489830330675</v>
      </c>
      <c r="AU12">
        <f t="shared" si="16"/>
        <v>-384.63596255099532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-122.27771958762492</v>
      </c>
      <c r="AK13">
        <f t="shared" si="28"/>
        <v>110.09291241505991</v>
      </c>
      <c r="AL13">
        <f t="shared" si="8"/>
        <v>-824.76544993097991</v>
      </c>
      <c r="AN13">
        <f t="shared" si="9"/>
        <v>0</v>
      </c>
      <c r="AO13">
        <f t="shared" si="10"/>
        <v>0</v>
      </c>
      <c r="AP13">
        <f t="shared" si="11"/>
        <v>-10.830225020990124</v>
      </c>
      <c r="AQ13">
        <f t="shared" si="12"/>
        <v>-415.6551523456925</v>
      </c>
      <c r="AR13">
        <f t="shared" si="13"/>
        <v>-426.48537736668266</v>
      </c>
      <c r="AS13">
        <f t="shared" si="14"/>
        <v>-64.177826344517072</v>
      </c>
      <c r="AT13">
        <f t="shared" si="15"/>
        <v>57.782593906428289</v>
      </c>
      <c r="AU13">
        <f t="shared" si="16"/>
        <v>-432.88060980477138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-55.526757447064711</v>
      </c>
      <c r="AK14">
        <f t="shared" si="28"/>
        <v>118.65235278619366</v>
      </c>
      <c r="AL14">
        <f t="shared" si="8"/>
        <v>-858.50927899396459</v>
      </c>
      <c r="AN14">
        <f t="shared" si="9"/>
        <v>0</v>
      </c>
      <c r="AO14">
        <f t="shared" si="10"/>
        <v>0</v>
      </c>
      <c r="AP14">
        <f t="shared" si="11"/>
        <v>-9.3618785843943115</v>
      </c>
      <c r="AQ14">
        <f t="shared" si="12"/>
        <v>-422.53349331891462</v>
      </c>
      <c r="AR14">
        <f t="shared" si="13"/>
        <v>-431.89537190330896</v>
      </c>
      <c r="AS14">
        <f t="shared" si="14"/>
        <v>-26.020879011917096</v>
      </c>
      <c r="AT14">
        <f t="shared" si="15"/>
        <v>55.602715848700427</v>
      </c>
      <c r="AU14">
        <f t="shared" si="16"/>
        <v>-402.31353506652562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1.8353595753819718</v>
      </c>
      <c r="AK15">
        <f t="shared" si="28"/>
        <v>122.53922580748818</v>
      </c>
      <c r="AL15">
        <f t="shared" si="8"/>
        <v>-913.1125437657355</v>
      </c>
      <c r="AN15">
        <f t="shared" si="9"/>
        <v>0</v>
      </c>
      <c r="AO15">
        <f t="shared" si="10"/>
        <v>0</v>
      </c>
      <c r="AP15">
        <f t="shared" si="11"/>
        <v>-8.0622157899157703</v>
      </c>
      <c r="AQ15">
        <f t="shared" si="12"/>
        <v>-426.03234615125831</v>
      </c>
      <c r="AR15">
        <f t="shared" si="13"/>
        <v>-434.09456194117411</v>
      </c>
      <c r="AS15">
        <f t="shared" si="14"/>
        <v>0.76793204319921482</v>
      </c>
      <c r="AT15">
        <f t="shared" si="15"/>
        <v>51.271586946013045</v>
      </c>
      <c r="AU15">
        <f t="shared" si="16"/>
        <v>-382.05504295196187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50.409012451674926</v>
      </c>
      <c r="AK16">
        <f t="shared" si="28"/>
        <v>122.41075063721145</v>
      </c>
      <c r="AL16">
        <f t="shared" si="8"/>
        <v>-973.87553472379625</v>
      </c>
      <c r="AN16">
        <f t="shared" si="9"/>
        <v>0</v>
      </c>
      <c r="AO16">
        <f t="shared" si="10"/>
        <v>0</v>
      </c>
      <c r="AP16">
        <f t="shared" si="11"/>
        <v>-6.9156895221132411</v>
      </c>
      <c r="AQ16">
        <f t="shared" si="12"/>
        <v>-421.46672723175749</v>
      </c>
      <c r="AR16">
        <f t="shared" si="13"/>
        <v>-428.3824167538707</v>
      </c>
      <c r="AS16">
        <f t="shared" si="14"/>
        <v>18.831798317666067</v>
      </c>
      <c r="AT16">
        <f t="shared" si="15"/>
        <v>45.730206877668842</v>
      </c>
      <c r="AU16">
        <f t="shared" si="16"/>
        <v>-363.8204115585358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86.088750714272919</v>
      </c>
      <c r="AK17">
        <f t="shared" si="28"/>
        <v>118.8821197655942</v>
      </c>
      <c r="AL17">
        <f t="shared" si="8"/>
        <v>-1046.7817245739061</v>
      </c>
      <c r="AN17">
        <f t="shared" si="9"/>
        <v>0</v>
      </c>
      <c r="AO17">
        <f t="shared" si="10"/>
        <v>0</v>
      </c>
      <c r="AP17">
        <f t="shared" si="11"/>
        <v>-5.9071658744915636</v>
      </c>
      <c r="AQ17">
        <f t="shared" si="12"/>
        <v>-411.61937046706498</v>
      </c>
      <c r="AR17">
        <f t="shared" si="13"/>
        <v>-417.52653634155655</v>
      </c>
      <c r="AS17">
        <f t="shared" si="14"/>
        <v>28.71520941576955</v>
      </c>
      <c r="AT17">
        <f t="shared" si="15"/>
        <v>39.653554460207332</v>
      </c>
      <c r="AU17">
        <f t="shared" si="16"/>
        <v>-349.15777246557974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112.17474857645379</v>
      </c>
      <c r="AK18">
        <f t="shared" si="28"/>
        <v>112.8559072155951</v>
      </c>
      <c r="AL18">
        <f t="shared" si="8"/>
        <v>-1130.7286702115089</v>
      </c>
      <c r="AN18">
        <f t="shared" si="9"/>
        <v>0</v>
      </c>
      <c r="AO18">
        <f t="shared" si="10"/>
        <v>0</v>
      </c>
      <c r="AP18">
        <f t="shared" si="11"/>
        <v>-5.0221405701116</v>
      </c>
      <c r="AQ18">
        <f t="shared" si="12"/>
        <v>-398.74424503867067</v>
      </c>
      <c r="AR18">
        <f t="shared" si="13"/>
        <v>-403.76638560878229</v>
      </c>
      <c r="AS18">
        <f t="shared" si="14"/>
        <v>33.407399027672106</v>
      </c>
      <c r="AT18">
        <f t="shared" si="15"/>
        <v>33.610258750985238</v>
      </c>
      <c r="AU18">
        <f t="shared" si="16"/>
        <v>-336.74872783012495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131.38297549348135</v>
      </c>
      <c r="AK19">
        <f t="shared" si="28"/>
        <v>105.00367481524333</v>
      </c>
      <c r="AL19">
        <f t="shared" si="8"/>
        <v>-1234.8114627696714</v>
      </c>
      <c r="AN19">
        <f t="shared" si="9"/>
        <v>0</v>
      </c>
      <c r="AO19">
        <f t="shared" si="10"/>
        <v>0</v>
      </c>
      <c r="AP19">
        <f t="shared" si="11"/>
        <v>-4.245735574188668</v>
      </c>
      <c r="AQ19">
        <f t="shared" si="12"/>
        <v>-386.95593092709873</v>
      </c>
      <c r="AR19">
        <f t="shared" si="13"/>
        <v>-391.20166650128738</v>
      </c>
      <c r="AS19">
        <f t="shared" si="14"/>
        <v>34.935634097165874</v>
      </c>
      <c r="AT19">
        <f t="shared" si="15"/>
        <v>27.921197159864448</v>
      </c>
      <c r="AU19">
        <f t="shared" si="16"/>
        <v>-328.34483524425707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148.24051169032373</v>
      </c>
      <c r="AK20">
        <f t="shared" si="28"/>
        <v>95.806866530699637</v>
      </c>
      <c r="AL20">
        <f t="shared" si="8"/>
        <v>-1330.9242373627187</v>
      </c>
      <c r="AN20">
        <f t="shared" si="9"/>
        <v>0</v>
      </c>
      <c r="AO20">
        <f t="shared" si="10"/>
        <v>0</v>
      </c>
      <c r="AP20">
        <f t="shared" si="11"/>
        <v>-3.5677484655207499</v>
      </c>
      <c r="AQ20">
        <f t="shared" si="12"/>
        <v>-370.35703047061111</v>
      </c>
      <c r="AR20">
        <f t="shared" si="13"/>
        <v>-373.92477893613187</v>
      </c>
      <c r="AS20">
        <f t="shared" si="14"/>
        <v>35.19479336307829</v>
      </c>
      <c r="AT20">
        <f t="shared" si="15"/>
        <v>22.746163190234675</v>
      </c>
      <c r="AU20">
        <f t="shared" si="16"/>
        <v>-315.98382238281891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157.21826329491751</v>
      </c>
      <c r="AK21">
        <f t="shared" si="28"/>
        <v>85.430030712376976</v>
      </c>
      <c r="AL21">
        <f t="shared" si="8"/>
        <v>-1410.2332405433588</v>
      </c>
      <c r="AN21">
        <f t="shared" si="9"/>
        <v>0</v>
      </c>
      <c r="AO21">
        <f t="shared" si="10"/>
        <v>0</v>
      </c>
      <c r="AP21">
        <f t="shared" si="11"/>
        <v>-2.9799364219085955</v>
      </c>
      <c r="AQ21">
        <f t="shared" si="12"/>
        <v>-347.39676487127758</v>
      </c>
      <c r="AR21">
        <f t="shared" si="13"/>
        <v>-350.37670129318616</v>
      </c>
      <c r="AS21">
        <f t="shared" si="14"/>
        <v>33.327020312615566</v>
      </c>
      <c r="AT21">
        <f t="shared" si="15"/>
        <v>18.109399691802853</v>
      </c>
      <c r="AU21">
        <f t="shared" si="16"/>
        <v>-298.94028128876772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157.09429417869546</v>
      </c>
      <c r="AK22">
        <f t="shared" si="28"/>
        <v>74.424752281732751</v>
      </c>
      <c r="AL22">
        <f t="shared" si="8"/>
        <v>-1490.2541248461562</v>
      </c>
      <c r="AN22">
        <f t="shared" si="9"/>
        <v>0</v>
      </c>
      <c r="AO22">
        <f t="shared" si="10"/>
        <v>0</v>
      </c>
      <c r="AP22">
        <f t="shared" si="11"/>
        <v>-2.4723494836142992</v>
      </c>
      <c r="AQ22">
        <f t="shared" si="12"/>
        <v>-323.40292150266947</v>
      </c>
      <c r="AR22">
        <f t="shared" si="13"/>
        <v>-325.87527098628379</v>
      </c>
      <c r="AS22">
        <f t="shared" si="14"/>
        <v>29.732804842715112</v>
      </c>
      <c r="AT22">
        <f t="shared" si="15"/>
        <v>14.086168098142647</v>
      </c>
      <c r="AU22">
        <f t="shared" si="16"/>
        <v>-282.05629804542605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153.49000124143549</v>
      </c>
      <c r="AK23">
        <f t="shared" si="28"/>
        <v>63.428151689224066</v>
      </c>
      <c r="AL23">
        <f t="shared" si="8"/>
        <v>-1556.5135786339142</v>
      </c>
      <c r="AN23">
        <f t="shared" si="9"/>
        <v>0</v>
      </c>
      <c r="AO23">
        <f t="shared" si="10"/>
        <v>0</v>
      </c>
      <c r="AP23">
        <f t="shared" si="11"/>
        <v>-2.0365537380293568</v>
      </c>
      <c r="AQ23">
        <f t="shared" si="12"/>
        <v>-297.65321818799282</v>
      </c>
      <c r="AR23">
        <f t="shared" si="13"/>
        <v>-299.68977192602216</v>
      </c>
      <c r="AS23">
        <f t="shared" si="14"/>
        <v>25.938062709856133</v>
      </c>
      <c r="AT23">
        <f t="shared" si="15"/>
        <v>10.718635499243382</v>
      </c>
      <c r="AU23">
        <f t="shared" si="16"/>
        <v>-263.03307371692267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-1615.7272799756977</v>
      </c>
      <c r="AN24">
        <f t="shared" si="9"/>
        <v>0</v>
      </c>
      <c r="AO24">
        <f t="shared" si="10"/>
        <v>0</v>
      </c>
      <c r="AP24">
        <f t="shared" si="11"/>
        <v>-1.6641226098903419</v>
      </c>
      <c r="AQ24">
        <f t="shared" si="12"/>
        <v>-272.09085280692932</v>
      </c>
      <c r="AR24">
        <f t="shared" si="13"/>
        <v>-273.75497541681966</v>
      </c>
      <c r="AS24">
        <f t="shared" si="14"/>
        <v>22.02061273917116</v>
      </c>
      <c r="AT24">
        <f t="shared" si="15"/>
        <v>7.9490813478155822</v>
      </c>
      <c r="AU24">
        <f t="shared" si="16"/>
        <v>-243.78528132983294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136.63731305785859</v>
      </c>
      <c r="AK25">
        <f t="shared" si="28"/>
        <v>42.467683845491216</v>
      </c>
      <c r="AL25">
        <f t="shared" si="40"/>
        <v>-1669.4923402596519</v>
      </c>
      <c r="AN25">
        <f t="shared" si="9"/>
        <v>0</v>
      </c>
      <c r="AO25">
        <f t="shared" si="10"/>
        <v>0</v>
      </c>
      <c r="AP25">
        <f t="shared" si="11"/>
        <v>-1.3471206251200614</v>
      </c>
      <c r="AQ25">
        <f t="shared" si="12"/>
        <v>-247.68979224458909</v>
      </c>
      <c r="AR25">
        <f t="shared" si="13"/>
        <v>-249.03691286970914</v>
      </c>
      <c r="AS25">
        <f t="shared" si="14"/>
        <v>18.407326432138358</v>
      </c>
      <c r="AT25">
        <f t="shared" si="15"/>
        <v>5.7211057643514289</v>
      </c>
      <c r="AU25">
        <f t="shared" si="16"/>
        <v>-224.90848067321937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126.74913175434733</v>
      </c>
      <c r="AK26">
        <f t="shared" si="28"/>
        <v>32.903071931441112</v>
      </c>
      <c r="AL26">
        <f t="shared" si="40"/>
        <v>-1698.73923025404</v>
      </c>
      <c r="AN26">
        <f t="shared" si="9"/>
        <v>0</v>
      </c>
      <c r="AO26">
        <f t="shared" si="10"/>
        <v>0</v>
      </c>
      <c r="AP26">
        <f t="shared" si="11"/>
        <v>-1.0795319519477751</v>
      </c>
      <c r="AQ26">
        <f t="shared" si="12"/>
        <v>-222.45291551312951</v>
      </c>
      <c r="AR26">
        <f t="shared" si="13"/>
        <v>-223.5324474650773</v>
      </c>
      <c r="AS26">
        <f t="shared" si="14"/>
        <v>15.24573516519995</v>
      </c>
      <c r="AT26">
        <f t="shared" si="15"/>
        <v>3.9576722447336992</v>
      </c>
      <c r="AU26">
        <f t="shared" si="16"/>
        <v>-204.32904005514362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114.47018293255655</v>
      </c>
      <c r="AK27">
        <f t="shared" si="28"/>
        <v>24.030632708636801</v>
      </c>
      <c r="AL27">
        <f t="shared" si="40"/>
        <v>-1703.3193531973254</v>
      </c>
      <c r="AN27">
        <f t="shared" si="9"/>
        <v>0</v>
      </c>
      <c r="AO27">
        <f t="shared" si="10"/>
        <v>0</v>
      </c>
      <c r="AP27">
        <f t="shared" si="11"/>
        <v>-0.85575558085495806</v>
      </c>
      <c r="AQ27">
        <f t="shared" si="12"/>
        <v>-196.94711048347222</v>
      </c>
      <c r="AR27">
        <f t="shared" si="13"/>
        <v>-197.80286606432719</v>
      </c>
      <c r="AS27">
        <f t="shared" si="14"/>
        <v>12.293561904714213</v>
      </c>
      <c r="AT27">
        <f t="shared" si="15"/>
        <v>2.5807774849729492</v>
      </c>
      <c r="AU27">
        <f t="shared" si="16"/>
        <v>-182.92852667464001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100.53395639367488</v>
      </c>
      <c r="AK28">
        <f t="shared" si="28"/>
        <v>16.01771990335784</v>
      </c>
      <c r="AL28">
        <f t="shared" si="40"/>
        <v>-1692.5571596358614</v>
      </c>
      <c r="AN28">
        <f t="shared" si="9"/>
        <v>0</v>
      </c>
      <c r="AO28">
        <f t="shared" si="10"/>
        <v>0</v>
      </c>
      <c r="AP28">
        <f t="shared" si="11"/>
        <v>-0.67002529304263292</v>
      </c>
      <c r="AQ28">
        <f t="shared" si="12"/>
        <v>-172.80303006903483</v>
      </c>
      <c r="AR28">
        <f t="shared" si="13"/>
        <v>-173.47305536207747</v>
      </c>
      <c r="AS28">
        <f t="shared" si="14"/>
        <v>9.6400682130633033</v>
      </c>
      <c r="AT28">
        <f t="shared" si="15"/>
        <v>1.5359179925383517</v>
      </c>
      <c r="AU28">
        <f t="shared" si="16"/>
        <v>-162.29706915647583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86.719856774572804</v>
      </c>
      <c r="AK29">
        <f t="shared" si="28"/>
        <v>8.980342955800598</v>
      </c>
      <c r="AL29">
        <f t="shared" si="40"/>
        <v>-1662.6747864370786</v>
      </c>
      <c r="AN29">
        <f t="shared" si="9"/>
        <v>0</v>
      </c>
      <c r="AO29">
        <f t="shared" si="10"/>
        <v>0</v>
      </c>
      <c r="AP29">
        <f t="shared" si="11"/>
        <v>-0.51724157912284896</v>
      </c>
      <c r="AQ29">
        <f t="shared" si="12"/>
        <v>-150.02584195467097</v>
      </c>
      <c r="AR29">
        <f t="shared" si="13"/>
        <v>-150.5430835337938</v>
      </c>
      <c r="AS29">
        <f t="shared" si="14"/>
        <v>7.4245111225722935</v>
      </c>
      <c r="AT29">
        <f t="shared" si="15"/>
        <v>0.76885108716421457</v>
      </c>
      <c r="AU29">
        <f t="shared" si="16"/>
        <v>-142.34972132405733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73.16586579890145</v>
      </c>
      <c r="AK30">
        <f t="shared" si="28"/>
        <v>2.9099529815805014</v>
      </c>
      <c r="AL30">
        <f t="shared" si="40"/>
        <v>-1614.3606333958332</v>
      </c>
      <c r="AN30">
        <f t="shared" si="9"/>
        <v>0</v>
      </c>
      <c r="AO30">
        <f t="shared" si="10"/>
        <v>0</v>
      </c>
      <c r="AP30">
        <f t="shared" si="11"/>
        <v>-0.3927909460716989</v>
      </c>
      <c r="AQ30">
        <f t="shared" si="12"/>
        <v>-128.82732809163855</v>
      </c>
      <c r="AR30">
        <f t="shared" si="13"/>
        <v>-129.22011903771025</v>
      </c>
      <c r="AS30">
        <f t="shared" si="14"/>
        <v>5.5929354078109164</v>
      </c>
      <c r="AT30">
        <f t="shared" si="15"/>
        <v>0.22244223980728042</v>
      </c>
      <c r="AU30">
        <f t="shared" si="16"/>
        <v>-123.40474139009204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60.202349381129963</v>
      </c>
      <c r="AK31">
        <f t="shared" si="28"/>
        <v>-2.2116576243426005</v>
      </c>
      <c r="AL31">
        <f t="shared" si="40"/>
        <v>-1546.7413953691616</v>
      </c>
      <c r="AN31">
        <f t="shared" si="9"/>
        <v>0</v>
      </c>
      <c r="AO31">
        <f t="shared" si="10"/>
        <v>0</v>
      </c>
      <c r="AP31">
        <f t="shared" si="11"/>
        <v>-0.29258261089856968</v>
      </c>
      <c r="AQ31">
        <f t="shared" si="12"/>
        <v>-109.23305786532838</v>
      </c>
      <c r="AR31">
        <f t="shared" si="13"/>
        <v>-109.52564047622694</v>
      </c>
      <c r="AS31">
        <f t="shared" si="14"/>
        <v>4.1089107191413259</v>
      </c>
      <c r="AT31">
        <f t="shared" si="15"/>
        <v>-0.15094932030311048</v>
      </c>
      <c r="AU31">
        <f t="shared" si="16"/>
        <v>-105.56767907738873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47.960755445231499</v>
      </c>
      <c r="AK32">
        <f t="shared" si="28"/>
        <v>-6.4258220810216988</v>
      </c>
      <c r="AL32">
        <f t="shared" si="40"/>
        <v>-1457.8297685855227</v>
      </c>
      <c r="AN32">
        <f t="shared" si="9"/>
        <v>0</v>
      </c>
      <c r="AO32">
        <f t="shared" si="10"/>
        <v>0</v>
      </c>
      <c r="AP32">
        <f t="shared" si="11"/>
        <v>-0.21304376689131949</v>
      </c>
      <c r="AQ32">
        <f t="shared" si="12"/>
        <v>-91.156724770189527</v>
      </c>
      <c r="AR32">
        <f t="shared" si="13"/>
        <v>-91.369768537080844</v>
      </c>
      <c r="AS32">
        <f t="shared" si="14"/>
        <v>2.9226799311707801</v>
      </c>
      <c r="AT32">
        <f t="shared" si="15"/>
        <v>-0.39158309878839581</v>
      </c>
      <c r="AU32">
        <f t="shared" si="16"/>
        <v>-88.838671704698456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36.449311895103051</v>
      </c>
      <c r="AK33">
        <f t="shared" si="28"/>
        <v>-9.7830749621879036</v>
      </c>
      <c r="AL33">
        <f t="shared" si="40"/>
        <v>-1352.1252903399829</v>
      </c>
      <c r="AN33">
        <f t="shared" si="9"/>
        <v>0</v>
      </c>
      <c r="AO33">
        <f t="shared" si="10"/>
        <v>0</v>
      </c>
      <c r="AP33">
        <f t="shared" si="11"/>
        <v>-0.1508810196301146</v>
      </c>
      <c r="AQ33">
        <f t="shared" si="12"/>
        <v>-74.86890577978194</v>
      </c>
      <c r="AR33">
        <f t="shared" si="13"/>
        <v>-75.01978679941206</v>
      </c>
      <c r="AS33">
        <f t="shared" si="14"/>
        <v>1.9832001816578415</v>
      </c>
      <c r="AT33">
        <f t="shared" si="15"/>
        <v>-0.5322952624735271</v>
      </c>
      <c r="AU33">
        <f t="shared" si="16"/>
        <v>-73.568881880227735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26.023001427026088</v>
      </c>
      <c r="AK34">
        <f t="shared" si="28"/>
        <v>-12.334526794845118</v>
      </c>
      <c r="AL34">
        <f t="shared" si="40"/>
        <v>-1222.7012029509526</v>
      </c>
      <c r="AN34">
        <f t="shared" si="9"/>
        <v>0</v>
      </c>
      <c r="AO34">
        <f t="shared" si="10"/>
        <v>0</v>
      </c>
      <c r="AP34">
        <f t="shared" si="11"/>
        <v>-0.10338771610643747</v>
      </c>
      <c r="AQ34">
        <f t="shared" si="12"/>
        <v>-59.960656061791937</v>
      </c>
      <c r="AR34">
        <f t="shared" si="13"/>
        <v>-60.064043777898377</v>
      </c>
      <c r="AS34">
        <f t="shared" si="14"/>
        <v>1.2642023184798945</v>
      </c>
      <c r="AT34">
        <f t="shared" si="15"/>
        <v>-0.59921363856212151</v>
      </c>
      <c r="AU34">
        <f t="shared" si="16"/>
        <v>-59.3990550979806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-1072.4696272933825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-6.8114596684745288E-2</v>
      </c>
      <c r="AQ35">
        <f t="shared" ref="AQ35:AQ66" si="51">AH35*$K35</f>
        <v>-46.54551903296138</v>
      </c>
      <c r="AR35">
        <f t="shared" ref="AR35:AR66" si="52">AI35*$K35</f>
        <v>-46.613633629646131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-46.518550724853107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-907.89010162837656</v>
      </c>
      <c r="AN36">
        <f t="shared" si="48"/>
        <v>0</v>
      </c>
      <c r="AO36">
        <f t="shared" si="49"/>
        <v>0</v>
      </c>
      <c r="AP36">
        <f t="shared" si="50"/>
        <v>-4.2798529678171868E-2</v>
      </c>
      <c r="AQ36">
        <f t="shared" si="51"/>
        <v>-34.819816925616692</v>
      </c>
      <c r="AR36">
        <f t="shared" si="52"/>
        <v>-34.862615455294865</v>
      </c>
      <c r="AS36">
        <f t="shared" si="53"/>
        <v>0.29455856675577918</v>
      </c>
      <c r="AT36">
        <f t="shared" si="54"/>
        <v>-0.59255568132285286</v>
      </c>
      <c r="AU36">
        <f t="shared" si="55"/>
        <v>-35.160612569861939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5.226702074199352E-2</v>
      </c>
      <c r="AK37">
        <f t="shared" si="59"/>
        <v>-15.832924216780267</v>
      </c>
      <c r="AL37">
        <f t="shared" si="40"/>
        <v>-733.64002733456675</v>
      </c>
      <c r="AN37">
        <f t="shared" si="48"/>
        <v>0</v>
      </c>
      <c r="AO37">
        <f t="shared" si="49"/>
        <v>0</v>
      </c>
      <c r="AP37">
        <f t="shared" si="50"/>
        <v>-2.5432338427740942E-2</v>
      </c>
      <c r="AQ37">
        <f t="shared" si="51"/>
        <v>-24.797009539857651</v>
      </c>
      <c r="AR37">
        <f t="shared" si="52"/>
        <v>-24.822441878285392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-25.368112050389179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-6.2454457323518682</v>
      </c>
      <c r="AK38">
        <f t="shared" si="59"/>
        <v>-15.836582908232208</v>
      </c>
      <c r="AL38">
        <f t="shared" si="40"/>
        <v>-562.33949431952055</v>
      </c>
      <c r="AN38">
        <f t="shared" si="48"/>
        <v>0</v>
      </c>
      <c r="AO38">
        <f t="shared" si="49"/>
        <v>0</v>
      </c>
      <c r="AP38">
        <f t="shared" si="50"/>
        <v>-1.414760113334184E-2</v>
      </c>
      <c r="AQ38">
        <f t="shared" si="51"/>
        <v>-16.665538882358341</v>
      </c>
      <c r="AR38">
        <f t="shared" si="52"/>
        <v>-16.679686483491686</v>
      </c>
      <c r="AS38">
        <f t="shared" si="53"/>
        <v>-0.19281931927470586</v>
      </c>
      <c r="AT38">
        <f t="shared" si="54"/>
        <v>-0.48893213821151432</v>
      </c>
      <c r="AU38">
        <f t="shared" si="55"/>
        <v>-17.361437940977908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-11.050939039257372</v>
      </c>
      <c r="AK39">
        <f t="shared" si="59"/>
        <v>-15.399401706967575</v>
      </c>
      <c r="AL39">
        <f t="shared" si="40"/>
        <v>-405.5467017596639</v>
      </c>
      <c r="AN39">
        <f t="shared" si="48"/>
        <v>0</v>
      </c>
      <c r="AO39">
        <f t="shared" si="49"/>
        <v>0</v>
      </c>
      <c r="AP39">
        <f t="shared" si="50"/>
        <v>-7.2840819203019392E-3</v>
      </c>
      <c r="AQ39">
        <f t="shared" si="51"/>
        <v>-10.442773877268301</v>
      </c>
      <c r="AR39">
        <f t="shared" si="52"/>
        <v>-10.450057959188603</v>
      </c>
      <c r="AS39">
        <f t="shared" si="53"/>
        <v>-0.30462691109716478</v>
      </c>
      <c r="AT39">
        <f t="shared" si="54"/>
        <v>-0.42449534451989712</v>
      </c>
      <c r="AU39">
        <f t="shared" si="55"/>
        <v>-11.179180214805665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-14.304081409888511</v>
      </c>
      <c r="AK40">
        <f t="shared" si="59"/>
        <v>-14.62583597421956</v>
      </c>
      <c r="AL40">
        <f t="shared" si="40"/>
        <v>-274.47097628578268</v>
      </c>
      <c r="AN40">
        <f t="shared" si="48"/>
        <v>0</v>
      </c>
      <c r="AO40">
        <f t="shared" si="49"/>
        <v>0</v>
      </c>
      <c r="AP40">
        <f t="shared" si="50"/>
        <v>-3.4186602800468525E-3</v>
      </c>
      <c r="AQ40">
        <f t="shared" si="51"/>
        <v>-6.0398956918686499</v>
      </c>
      <c r="AR40">
        <f t="shared" si="52"/>
        <v>-6.0433143521486965</v>
      </c>
      <c r="AS40">
        <f t="shared" si="53"/>
        <v>-0.35205541942905189</v>
      </c>
      <c r="AT40">
        <f t="shared" si="54"/>
        <v>-0.35997451852062107</v>
      </c>
      <c r="AU40">
        <f t="shared" si="55"/>
        <v>-6.7553442900983693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-16.055510814521369</v>
      </c>
      <c r="AK41">
        <f t="shared" si="59"/>
        <v>-13.624550275527364</v>
      </c>
      <c r="AL41">
        <f t="shared" si="40"/>
        <v>-174.67758113129048</v>
      </c>
      <c r="AN41">
        <f t="shared" si="48"/>
        <v>0</v>
      </c>
      <c r="AO41">
        <f t="shared" si="49"/>
        <v>0</v>
      </c>
      <c r="AP41">
        <f t="shared" si="50"/>
        <v>-1.4293907010915895E-3</v>
      </c>
      <c r="AQ41">
        <f t="shared" si="51"/>
        <v>-3.184921592899649</v>
      </c>
      <c r="AR41">
        <f t="shared" si="52"/>
        <v>-3.1863509836007404</v>
      </c>
      <c r="AS41">
        <f t="shared" si="53"/>
        <v>-0.35282322526282822</v>
      </c>
      <c r="AT41">
        <f t="shared" si="54"/>
        <v>-0.29940235639338159</v>
      </c>
      <c r="AU41">
        <f t="shared" si="55"/>
        <v>-3.8385765652569503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-16.543119930662868</v>
      </c>
      <c r="AK42">
        <f t="shared" si="59"/>
        <v>-12.500664518510868</v>
      </c>
      <c r="AL42">
        <f t="shared" si="40"/>
        <v>-105.32690904558608</v>
      </c>
      <c r="AN42">
        <f t="shared" si="48"/>
        <v>0</v>
      </c>
      <c r="AO42">
        <f t="shared" si="49"/>
        <v>0</v>
      </c>
      <c r="AP42">
        <f t="shared" si="50"/>
        <v>-5.1537192224536215E-4</v>
      </c>
      <c r="AQ42">
        <f t="shared" si="51"/>
        <v>-1.4962147163676216</v>
      </c>
      <c r="AR42">
        <f t="shared" si="52"/>
        <v>-1.4967300882898671</v>
      </c>
      <c r="AS42">
        <f t="shared" si="53"/>
        <v>-0.32458798044011172</v>
      </c>
      <c r="AT42">
        <f t="shared" si="54"/>
        <v>-0.24527208091516395</v>
      </c>
      <c r="AU42">
        <f t="shared" si="55"/>
        <v>-2.0665901496451426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-16.118108072527463</v>
      </c>
      <c r="AK43">
        <f t="shared" si="59"/>
        <v>-11.342646123364467</v>
      </c>
      <c r="AL43">
        <f t="shared" si="40"/>
        <v>-62.082991180013288</v>
      </c>
      <c r="AN43">
        <f t="shared" si="48"/>
        <v>0</v>
      </c>
      <c r="AO43">
        <f t="shared" si="49"/>
        <v>0</v>
      </c>
      <c r="AP43">
        <f t="shared" si="50"/>
        <v>-1.5236326666281325E-4</v>
      </c>
      <c r="AQ43">
        <f t="shared" si="51"/>
        <v>-0.60637740064385304</v>
      </c>
      <c r="AR43">
        <f t="shared" si="52"/>
        <v>-0.60652976391051594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-1.0876010698136498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-15.120696518012494</v>
      </c>
      <c r="AK44">
        <f t="shared" si="59"/>
        <v>-10.214378558287544</v>
      </c>
      <c r="AL44">
        <f t="shared" si="40"/>
        <v>-38.164467578115755</v>
      </c>
      <c r="AN44">
        <f t="shared" si="48"/>
        <v>0</v>
      </c>
      <c r="AO44">
        <f t="shared" si="49"/>
        <v>0</v>
      </c>
      <c r="AP44">
        <f t="shared" si="50"/>
        <v>-3.4359821173297656E-5</v>
      </c>
      <c r="AQ44">
        <f t="shared" si="51"/>
        <v>-0.20063684693230666</v>
      </c>
      <c r="AR44">
        <f t="shared" si="52"/>
        <v>-0.20067120675347996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-0.59695030477247124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-13.841393437582312</v>
      </c>
      <c r="AK45">
        <f t="shared" si="59"/>
        <v>-9.1559298020266695</v>
      </c>
      <c r="AL45">
        <f t="shared" si="40"/>
        <v>-26.598063686051255</v>
      </c>
      <c r="AN45">
        <f t="shared" si="48"/>
        <v>0</v>
      </c>
      <c r="AO45">
        <f t="shared" si="49"/>
        <v>0</v>
      </c>
      <c r="AP45">
        <f t="shared" si="50"/>
        <v>-5.2309146326934234E-6</v>
      </c>
      <c r="AQ45">
        <f t="shared" si="51"/>
        <v>-5.0281426023121509E-2</v>
      </c>
      <c r="AR45">
        <f t="shared" si="52"/>
        <v>-5.02866569377542E-2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-0.37145907173357823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-12.487245613722052</v>
      </c>
      <c r="AK46">
        <f t="shared" si="59"/>
        <v>-8.1870322613959079</v>
      </c>
      <c r="AL46">
        <f t="shared" si="40"/>
        <v>-21.290083283189766</v>
      </c>
      <c r="AN46">
        <f t="shared" si="48"/>
        <v>0</v>
      </c>
      <c r="AO46">
        <f t="shared" si="49"/>
        <v>0</v>
      </c>
      <c r="AP46">
        <f t="shared" si="50"/>
        <v>-7.8480859142650504E-7</v>
      </c>
      <c r="AQ46">
        <f t="shared" si="51"/>
        <v>-7.6778926142300067E-3</v>
      </c>
      <c r="AR46">
        <f t="shared" si="52"/>
        <v>-7.6786774228214333E-3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-0.26547295573207252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-18.603281513691545</v>
      </c>
      <c r="AN47">
        <f t="shared" si="48"/>
        <v>0</v>
      </c>
      <c r="AO47">
        <f t="shared" si="49"/>
        <v>0</v>
      </c>
      <c r="AP47">
        <f t="shared" si="50"/>
        <v>-1.1587645317254866E-7</v>
      </c>
      <c r="AQ47">
        <f t="shared" si="51"/>
        <v>-1.1556765677839026E-3</v>
      </c>
      <c r="AR47">
        <f t="shared" si="52"/>
        <v>-1.1557924442370752E-3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-0.20711638640393745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-16.540779795266349</v>
      </c>
      <c r="AN48">
        <f t="shared" si="48"/>
        <v>0</v>
      </c>
      <c r="AO48">
        <f t="shared" si="49"/>
        <v>0</v>
      </c>
      <c r="AP48">
        <f t="shared" si="50"/>
        <v>-1.6804751075364767E-8</v>
      </c>
      <c r="AQ48">
        <f t="shared" si="51"/>
        <v>-1.7124351327931181E-4</v>
      </c>
      <c r="AR48">
        <f t="shared" si="52"/>
        <v>-1.7126031803038716E-4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-0.16442311040746241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-14.756911413097873</v>
      </c>
      <c r="AN49">
        <f t="shared" si="48"/>
        <v>0</v>
      </c>
      <c r="AO49">
        <f t="shared" si="49"/>
        <v>0</v>
      </c>
      <c r="AP49">
        <f t="shared" si="50"/>
        <v>-2.388267306069042E-9</v>
      </c>
      <c r="AQ49">
        <f t="shared" si="51"/>
        <v>-2.493186461038177E-5</v>
      </c>
      <c r="AR49">
        <f t="shared" si="52"/>
        <v>-2.493425287768784E-5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-0.13097376953577763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-13.173892764473587</v>
      </c>
      <c r="AN50">
        <f t="shared" si="48"/>
        <v>0</v>
      </c>
      <c r="AO50">
        <f t="shared" si="49"/>
        <v>0</v>
      </c>
      <c r="AP50">
        <f t="shared" si="50"/>
        <v>-3.3252789707699625E-10</v>
      </c>
      <c r="AQ50">
        <f t="shared" si="51"/>
        <v>-3.5570596219323497E-6</v>
      </c>
      <c r="AR50">
        <f t="shared" si="52"/>
        <v>-3.5573921498294268E-6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-0.10439626428752072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-11.76209396764715</v>
      </c>
      <c r="AN51">
        <f t="shared" si="48"/>
        <v>0</v>
      </c>
      <c r="AO51">
        <f t="shared" si="49"/>
        <v>0</v>
      </c>
      <c r="AP51">
        <f t="shared" si="50"/>
        <v>-4.5263242202561583E-11</v>
      </c>
      <c r="AQ51">
        <f t="shared" si="51"/>
        <v>-4.9733533364170945E-7</v>
      </c>
      <c r="AR51">
        <f t="shared" si="52"/>
        <v>-4.9738059688391204E-7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-8.3221867320017934E-2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-10.501820509224807</v>
      </c>
      <c r="AN52">
        <f t="shared" si="48"/>
        <v>0</v>
      </c>
      <c r="AO52">
        <f t="shared" si="49"/>
        <v>0</v>
      </c>
      <c r="AP52">
        <f t="shared" si="50"/>
        <v>-6.0134188237819311E-12</v>
      </c>
      <c r="AQ52">
        <f t="shared" si="51"/>
        <v>-6.7992108389107506E-8</v>
      </c>
      <c r="AR52">
        <f t="shared" si="52"/>
        <v>-6.7998121807931286E-8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-6.6343652894122432E-2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-9.376617859553976</v>
      </c>
      <c r="AN53">
        <f t="shared" si="48"/>
        <v>0</v>
      </c>
      <c r="AO53">
        <f t="shared" si="49"/>
        <v>0</v>
      </c>
      <c r="AP53">
        <f t="shared" si="50"/>
        <v>-7.7862728943098875E-13</v>
      </c>
      <c r="AQ53">
        <f t="shared" si="51"/>
        <v>-9.0736108417525079E-9</v>
      </c>
      <c r="AR53">
        <f t="shared" si="52"/>
        <v>-9.0743894690419392E-9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-5.2888711061423274E-2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-8.3719790855505956</v>
      </c>
      <c r="AN54">
        <f t="shared" si="48"/>
        <v>0</v>
      </c>
      <c r="AO54">
        <f t="shared" si="49"/>
        <v>0</v>
      </c>
      <c r="AP54">
        <f t="shared" si="50"/>
        <v>-9.8000189948106523E-14</v>
      </c>
      <c r="AQ54">
        <f t="shared" si="51"/>
        <v>-1.180501435347856E-9</v>
      </c>
      <c r="AR54">
        <f t="shared" si="52"/>
        <v>-1.1805994355378042E-9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-4.2162550877325372E-2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-7.4749811577625493</v>
      </c>
      <c r="AN55">
        <f t="shared" si="48"/>
        <v>0</v>
      </c>
      <c r="AO55">
        <f t="shared" si="49"/>
        <v>0</v>
      </c>
      <c r="AP55">
        <f t="shared" si="50"/>
        <v>-1.1969850912970506E-14</v>
      </c>
      <c r="AQ55">
        <f t="shared" si="51"/>
        <v>-1.4931063397517586E-10</v>
      </c>
      <c r="AR55">
        <f t="shared" si="52"/>
        <v>-1.4932260382608885E-10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-3.3611726663118076E-2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-6.6740902953242127</v>
      </c>
      <c r="AN56">
        <f t="shared" si="48"/>
        <v>0</v>
      </c>
      <c r="AO56">
        <f t="shared" si="49"/>
        <v>0</v>
      </c>
      <c r="AP56">
        <f t="shared" si="50"/>
        <v>-1.4148275608354319E-15</v>
      </c>
      <c r="AQ56">
        <f t="shared" si="51"/>
        <v>-1.8331331313759141E-11</v>
      </c>
      <c r="AR56">
        <f t="shared" si="52"/>
        <v>-1.8332746141319974E-11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-2.6795062612973073E-2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-5.9590091889086629</v>
      </c>
      <c r="AN57">
        <f t="shared" si="48"/>
        <v>0</v>
      </c>
      <c r="AO57">
        <f t="shared" si="49"/>
        <v>0</v>
      </c>
      <c r="AP57">
        <f t="shared" si="50"/>
        <v>-1.6132764664300632E-16</v>
      </c>
      <c r="AQ57">
        <f t="shared" si="51"/>
        <v>-2.1785577160480542E-12</v>
      </c>
      <c r="AR57">
        <f t="shared" si="52"/>
        <v>-2.1787190436946971E-12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-2.1360859851667427E-2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-5.3205439182191423</v>
      </c>
      <c r="AN58">
        <f t="shared" si="48"/>
        <v>0</v>
      </c>
      <c r="AO58">
        <f t="shared" si="49"/>
        <v>0</v>
      </c>
      <c r="AP58">
        <f t="shared" si="50"/>
        <v>-1.7709976479366189E-17</v>
      </c>
      <c r="AQ58">
        <f t="shared" si="51"/>
        <v>-2.4978427949943942E-13</v>
      </c>
      <c r="AR58">
        <f t="shared" si="52"/>
        <v>-2.4980198947591879E-13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-1.7028746691536634E-2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-4.7504856412088836</v>
      </c>
      <c r="AN59">
        <f t="shared" si="48"/>
        <v>0</v>
      </c>
      <c r="AO59">
        <f t="shared" si="49"/>
        <v>0</v>
      </c>
      <c r="AP59">
        <f t="shared" si="50"/>
        <v>-1.8654816690773155E-18</v>
      </c>
      <c r="AQ59">
        <f t="shared" si="51"/>
        <v>-2.7577745080724878E-14</v>
      </c>
      <c r="AR59">
        <f t="shared" si="52"/>
        <v>-2.7579610562393955E-14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-1.3575212604693861E-2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-1.881594283967468E-19</v>
      </c>
      <c r="AQ60">
        <f t="shared" si="51"/>
        <v>-2.9215862367539029E-15</v>
      </c>
      <c r="AR60">
        <f t="shared" si="52"/>
        <v>-2.9217743961822999E-15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-1.8150908459960448E-20</v>
      </c>
      <c r="AQ61">
        <f t="shared" si="51"/>
        <v>-2.9633717256718503E-16</v>
      </c>
      <c r="AR61">
        <f t="shared" si="52"/>
        <v>-2.9635532347564503E-16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-1.6691985597898484E-21</v>
      </c>
      <c r="AQ62">
        <f t="shared" si="51"/>
        <v>-2.8749816050707519E-17</v>
      </c>
      <c r="AR62">
        <f t="shared" si="52"/>
        <v>-2.875148524926731E-17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-1.4585474154536047E-22</v>
      </c>
      <c r="AQ63">
        <f t="shared" si="51"/>
        <v>-2.6591951136806179E-18</v>
      </c>
      <c r="AR63">
        <f t="shared" si="52"/>
        <v>-2.6593409684221632E-18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-1.2069292856263524E-23</v>
      </c>
      <c r="AQ64">
        <f t="shared" si="51"/>
        <v>-2.3371176094802094E-19</v>
      </c>
      <c r="AR64">
        <f t="shared" si="52"/>
        <v>-2.3372383024087724E-19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-9.4257981000041962E-25</v>
      </c>
      <c r="AQ65">
        <f t="shared" si="51"/>
        <v>-1.9451625965179319E-20</v>
      </c>
      <c r="AR65">
        <f t="shared" si="52"/>
        <v>-1.9452568544989318E-20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-6.9205417330612362E-26</v>
      </c>
      <c r="AQ66">
        <f t="shared" si="51"/>
        <v>-1.5279356151609456E-21</v>
      </c>
      <c r="AR66">
        <f t="shared" si="52"/>
        <v>-1.5280048205782763E-21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-4.755240472951748E-27</v>
      </c>
      <c r="AQ67">
        <f t="shared" ref="AQ67:AQ79" si="71">AH67*$K67</f>
        <v>-1.1283481040642905E-22</v>
      </c>
      <c r="AR67">
        <f t="shared" ref="AR67:AR79" si="72">AI67*$K67</f>
        <v>-1.1283956564690201E-22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-3.043169212545749E-28</v>
      </c>
      <c r="AQ68">
        <f t="shared" si="71"/>
        <v>-7.7979519936019755E-24</v>
      </c>
      <c r="AR68">
        <f t="shared" si="72"/>
        <v>-7.7982563105232297E-24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-1.80463444817019E-29</v>
      </c>
      <c r="AQ69">
        <f t="shared" si="71"/>
        <v>-5.018961539687911E-25</v>
      </c>
      <c r="AR69">
        <f t="shared" si="72"/>
        <v>-5.019142003132727E-25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-9.7180177320652443E-31</v>
      </c>
      <c r="AQ70">
        <f t="shared" si="71"/>
        <v>-2.9959755448024235E-26</v>
      </c>
      <c r="AR70">
        <f t="shared" si="72"/>
        <v>-2.9960727249797441E-26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-4.706351909432212E-32</v>
      </c>
      <c r="AQ71">
        <f t="shared" si="71"/>
        <v>-1.623879668015747E-27</v>
      </c>
      <c r="AR71">
        <f t="shared" si="72"/>
        <v>-1.6239267315348415E-27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-2.025814344006766E-33</v>
      </c>
      <c r="AQ72">
        <f t="shared" si="71"/>
        <v>-7.9149949710877368E-29</v>
      </c>
      <c r="AR72">
        <f t="shared" si="72"/>
        <v>-7.9151975525221365E-29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-7.6378136882755935E-35</v>
      </c>
      <c r="AQ73">
        <f t="shared" si="71"/>
        <v>-3.4285940843893066E-30</v>
      </c>
      <c r="AR73">
        <f t="shared" si="72"/>
        <v>-3.4286704625261886E-30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-2.4754310329713167E-36</v>
      </c>
      <c r="AQ74">
        <f t="shared" si="71"/>
        <v>-1.3007477278035804E-31</v>
      </c>
      <c r="AR74">
        <f t="shared" si="72"/>
        <v>-1.30077248211391E-31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-6.7195219546795403E-38</v>
      </c>
      <c r="AQ75">
        <f t="shared" si="71"/>
        <v>-4.241817994194987E-33</v>
      </c>
      <c r="AR75">
        <f t="shared" si="72"/>
        <v>-4.2418851894145342E-33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-1.4702105851649663E-39</v>
      </c>
      <c r="AQ76">
        <f t="shared" si="71"/>
        <v>-1.1585112767132622E-34</v>
      </c>
      <c r="AR76">
        <f t="shared" si="72"/>
        <v>-1.1585259788191139E-34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-2.4426581421443274E-41</v>
      </c>
      <c r="AQ77">
        <f t="shared" si="71"/>
        <v>-2.5502691216451785E-36</v>
      </c>
      <c r="AR77">
        <f t="shared" si="72"/>
        <v>-2.5502935482265999E-36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-2.7721714169527554E-43</v>
      </c>
      <c r="AQ78">
        <f t="shared" si="71"/>
        <v>-4.2628272158089521E-38</v>
      </c>
      <c r="AR78">
        <f t="shared" si="72"/>
        <v>-4.2628549375231214E-38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10450.354174601422</v>
      </c>
      <c r="AO81" s="6">
        <f t="shared" ref="AO81:AU81" si="90">SUM(AO3:AO79)</f>
        <v>-1045.0354174601423</v>
      </c>
      <c r="AP81" s="6">
        <f t="shared" si="90"/>
        <v>-404.62979842580688</v>
      </c>
      <c r="AQ81" s="6">
        <f t="shared" si="90"/>
        <v>-8378.9135916984287</v>
      </c>
      <c r="AR81" s="6">
        <f t="shared" si="90"/>
        <v>621.7753670170431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-9.7181464264739503E-13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20919.745271146905</v>
      </c>
      <c r="K3">
        <v>1</v>
      </c>
      <c r="L3" s="2">
        <v>0</v>
      </c>
      <c r="O3">
        <f>$C$3</f>
        <v>20919.745271146905</v>
      </c>
      <c r="P3" s="2">
        <f>O3*C5</f>
        <v>2091.9745271146908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20919.745271146905</v>
      </c>
      <c r="AF3">
        <f t="shared" ref="AF3:AF34" si="3">-$Z3*P3</f>
        <v>-2091.9745271146908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18627.770744032216</v>
      </c>
      <c r="AJ3">
        <f t="shared" ref="AJ3:AJ34" si="7">AB3-AC3</f>
        <v>0</v>
      </c>
      <c r="AL3">
        <f t="shared" ref="AL3:AL23" si="8">SUM(AI3:AK3)</f>
        <v>18627.770744032216</v>
      </c>
      <c r="AN3">
        <f t="shared" ref="AN3:AN34" si="9">AE3*$K3</f>
        <v>20919.745271146905</v>
      </c>
      <c r="AO3">
        <f t="shared" ref="AO3:AO34" si="10">AF3*$K3</f>
        <v>-2091.9745271146908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18627.770744032216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18627.770744032216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119.30220715167889</v>
      </c>
      <c r="AK5">
        <f t="shared" si="27"/>
        <v>3.8041235692049082</v>
      </c>
      <c r="AL5">
        <f t="shared" si="8"/>
        <v>-1133.8579000399163</v>
      </c>
      <c r="AN5">
        <f t="shared" si="9"/>
        <v>0</v>
      </c>
      <c r="AO5">
        <f t="shared" si="10"/>
        <v>0</v>
      </c>
      <c r="AP5">
        <f t="shared" si="11"/>
        <v>-21.056103767721684</v>
      </c>
      <c r="AQ5">
        <f t="shared" si="12"/>
        <v>-1112.6694599501084</v>
      </c>
      <c r="AR5">
        <f t="shared" si="13"/>
        <v>-1133.7255637178303</v>
      </c>
      <c r="AS5">
        <f t="shared" si="14"/>
        <v>107.60525935885416</v>
      </c>
      <c r="AT5">
        <f t="shared" si="15"/>
        <v>3.4311494570841528</v>
      </c>
      <c r="AU5">
        <f t="shared" si="16"/>
        <v>-1022.6891549018919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7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194.80359000842509</v>
      </c>
      <c r="AK6">
        <f t="shared" si="27"/>
        <v>5.7405829490657254</v>
      </c>
      <c r="AL6">
        <f t="shared" si="8"/>
        <v>-1188.7308671241788</v>
      </c>
      <c r="AN6">
        <f t="shared" si="9"/>
        <v>0</v>
      </c>
      <c r="AO6">
        <f t="shared" si="10"/>
        <v>0</v>
      </c>
      <c r="AP6">
        <f t="shared" si="11"/>
        <v>-19.136434861644517</v>
      </c>
      <c r="AQ6">
        <f t="shared" si="12"/>
        <v>-1166.2424326933165</v>
      </c>
      <c r="AR6">
        <f t="shared" si="13"/>
        <v>-1185.3788675549608</v>
      </c>
      <c r="AS6">
        <f t="shared" si="14"/>
        <v>166.2133503141705</v>
      </c>
      <c r="AT6">
        <f t="shared" si="15"/>
        <v>4.8980695103172831</v>
      </c>
      <c r="AU6">
        <f t="shared" si="16"/>
        <v>-1014.267447730473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202.18300554173948</v>
      </c>
      <c r="AK7">
        <f t="shared" si="27"/>
        <v>8.4694632321241574</v>
      </c>
      <c r="AL7">
        <f t="shared" si="8"/>
        <v>-1305.9044055613288</v>
      </c>
      <c r="AN7">
        <f t="shared" si="9"/>
        <v>0</v>
      </c>
      <c r="AO7">
        <f t="shared" si="10"/>
        <v>0</v>
      </c>
      <c r="AP7">
        <f t="shared" si="11"/>
        <v>-17.209281822386345</v>
      </c>
      <c r="AQ7">
        <f t="shared" si="12"/>
        <v>-1199.1662161561821</v>
      </c>
      <c r="AR7">
        <f t="shared" si="13"/>
        <v>-1216.3754979785685</v>
      </c>
      <c r="AS7">
        <f t="shared" si="14"/>
        <v>162.16368684256875</v>
      </c>
      <c r="AT7">
        <f t="shared" si="15"/>
        <v>6.7930505811740627</v>
      </c>
      <c r="AU7">
        <f t="shared" si="16"/>
        <v>-1047.4187605548257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189.53343161619708</v>
      </c>
      <c r="AK8">
        <f t="shared" si="27"/>
        <v>8.8893982262318918</v>
      </c>
      <c r="AL8">
        <f t="shared" si="8"/>
        <v>-1444.1430684982229</v>
      </c>
      <c r="AN8">
        <f t="shared" si="9"/>
        <v>0</v>
      </c>
      <c r="AO8">
        <f t="shared" si="10"/>
        <v>0</v>
      </c>
      <c r="AP8">
        <f t="shared" si="11"/>
        <v>-15.291770195963469</v>
      </c>
      <c r="AQ8">
        <f t="shared" si="12"/>
        <v>-1214.1247894140092</v>
      </c>
      <c r="AR8">
        <f t="shared" si="13"/>
        <v>-1229.4165596099729</v>
      </c>
      <c r="AS8">
        <f t="shared" si="14"/>
        <v>141.86069469970937</v>
      </c>
      <c r="AT8">
        <f t="shared" si="15"/>
        <v>6.6534763660547451</v>
      </c>
      <c r="AU8">
        <f t="shared" si="16"/>
        <v>-1080.9023885442089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263.36148052592762</v>
      </c>
      <c r="AK9">
        <f t="shared" si="27"/>
        <v>4.9508850511148781</v>
      </c>
      <c r="AL9">
        <f t="shared" si="8"/>
        <v>-1514.1130279985616</v>
      </c>
      <c r="AN9">
        <f t="shared" si="9"/>
        <v>0</v>
      </c>
      <c r="AO9">
        <f t="shared" si="10"/>
        <v>0</v>
      </c>
      <c r="AP9">
        <f t="shared" si="11"/>
        <v>-13.502791377029194</v>
      </c>
      <c r="AQ9">
        <f t="shared" si="12"/>
        <v>-1230.643104383907</v>
      </c>
      <c r="AR9">
        <f t="shared" si="13"/>
        <v>-1244.1458957609364</v>
      </c>
      <c r="AS9">
        <f t="shared" si="14"/>
        <v>183.82822993817408</v>
      </c>
      <c r="AT9">
        <f t="shared" si="15"/>
        <v>3.4557537942008003</v>
      </c>
      <c r="AU9">
        <f t="shared" si="16"/>
        <v>-1056.8619120285614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553.36078373639066</v>
      </c>
      <c r="AK10">
        <f t="shared" si="27"/>
        <v>-0.1777994012483059</v>
      </c>
      <c r="AL10">
        <f t="shared" si="8"/>
        <v>-1354.9688660660313</v>
      </c>
      <c r="AN10">
        <f t="shared" si="9"/>
        <v>0</v>
      </c>
      <c r="AO10">
        <f t="shared" si="10"/>
        <v>0</v>
      </c>
      <c r="AP10">
        <f t="shared" si="11"/>
        <v>-12.053652288041736</v>
      </c>
      <c r="AQ10">
        <f t="shared" si="12"/>
        <v>-1251.2526908403663</v>
      </c>
      <c r="AR10">
        <f t="shared" si="13"/>
        <v>-1263.3063431284079</v>
      </c>
      <c r="AS10">
        <f t="shared" si="14"/>
        <v>366.35668591350145</v>
      </c>
      <c r="AT10">
        <f t="shared" si="15"/>
        <v>-0.11771343635685717</v>
      </c>
      <c r="AU10">
        <f t="shared" si="16"/>
        <v>-897.06737065126322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3.6590279417492155E-12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639.22787229827918</v>
      </c>
      <c r="AK11">
        <f t="shared" si="27"/>
        <v>-0.95153517072178073</v>
      </c>
      <c r="AL11">
        <f t="shared" si="8"/>
        <v>-1364.2670277430479</v>
      </c>
      <c r="AN11">
        <f t="shared" si="9"/>
        <v>0</v>
      </c>
      <c r="AO11">
        <f t="shared" si="10"/>
        <v>0</v>
      </c>
      <c r="AP11">
        <f t="shared" si="11"/>
        <v>-10.722569620767381</v>
      </c>
      <c r="AQ11">
        <f t="shared" si="12"/>
        <v>-1250.0219702592999</v>
      </c>
      <c r="AR11">
        <f t="shared" si="13"/>
        <v>-1260.7445398800671</v>
      </c>
      <c r="AS11">
        <f t="shared" si="14"/>
        <v>402.43974930914015</v>
      </c>
      <c r="AT11">
        <f t="shared" si="15"/>
        <v>-0.59905957196030446</v>
      </c>
      <c r="AU11">
        <f t="shared" si="16"/>
        <v>-858.90385014288745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463.72208902665807</v>
      </c>
      <c r="AK12">
        <f t="shared" si="27"/>
        <v>-25.912684433987238</v>
      </c>
      <c r="AL12">
        <f t="shared" si="8"/>
        <v>-1648.199403624526</v>
      </c>
      <c r="AN12">
        <f t="shared" si="9"/>
        <v>0</v>
      </c>
      <c r="AO12">
        <f t="shared" si="10"/>
        <v>0</v>
      </c>
      <c r="AP12">
        <f t="shared" si="11"/>
        <v>-9.3031557010808292</v>
      </c>
      <c r="AQ12">
        <f t="shared" si="12"/>
        <v>-1216.9265521982029</v>
      </c>
      <c r="AR12">
        <f t="shared" si="13"/>
        <v>-1226.229707899284</v>
      </c>
      <c r="AS12">
        <f t="shared" si="14"/>
        <v>272.59223428667252</v>
      </c>
      <c r="AT12">
        <f t="shared" si="15"/>
        <v>-15.232391799692756</v>
      </c>
      <c r="AU12">
        <f t="shared" si="16"/>
        <v>-968.86986541230408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30.357314925601713</v>
      </c>
      <c r="AK13">
        <f t="shared" si="27"/>
        <v>-118.83616101182352</v>
      </c>
      <c r="AL13">
        <f t="shared" si="8"/>
        <v>-2237.0744186425386</v>
      </c>
      <c r="AN13">
        <f t="shared" si="9"/>
        <v>0</v>
      </c>
      <c r="AO13">
        <f t="shared" si="10"/>
        <v>0</v>
      </c>
      <c r="AP13">
        <f t="shared" si="11"/>
        <v>-7.6633083809849563</v>
      </c>
      <c r="AQ13">
        <f t="shared" si="12"/>
        <v>-1120.0334952979811</v>
      </c>
      <c r="AR13">
        <f t="shared" si="13"/>
        <v>-1127.696803678966</v>
      </c>
      <c r="AS13">
        <f t="shared" si="14"/>
        <v>15.93312740989534</v>
      </c>
      <c r="AT13">
        <f t="shared" si="15"/>
        <v>-62.37151404676451</v>
      </c>
      <c r="AU13">
        <f t="shared" si="16"/>
        <v>-1174.1351903158352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60.59667630459262</v>
      </c>
      <c r="AK14">
        <f t="shared" si="27"/>
        <v>-120.96117305661565</v>
      </c>
      <c r="AL14">
        <f t="shared" si="8"/>
        <v>-2258.5422032836941</v>
      </c>
      <c r="AN14">
        <f t="shared" si="9"/>
        <v>0</v>
      </c>
      <c r="AO14">
        <f t="shared" si="10"/>
        <v>0</v>
      </c>
      <c r="AP14">
        <f t="shared" si="11"/>
        <v>-6.2618945452915842</v>
      </c>
      <c r="AQ14">
        <f t="shared" si="12"/>
        <v>-1023.8453686580935</v>
      </c>
      <c r="AR14">
        <f t="shared" si="13"/>
        <v>-1030.1072632033852</v>
      </c>
      <c r="AS14">
        <f t="shared" si="14"/>
        <v>28.396737989775428</v>
      </c>
      <c r="AT14">
        <f t="shared" si="15"/>
        <v>-56.684672290586775</v>
      </c>
      <c r="AU14">
        <f t="shared" si="16"/>
        <v>-1058.3951975041964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77.91963741399104</v>
      </c>
      <c r="AK15">
        <f t="shared" si="27"/>
        <v>-125.20294039793713</v>
      </c>
      <c r="AL15">
        <f t="shared" si="8"/>
        <v>-2286.9455258785961</v>
      </c>
      <c r="AN15">
        <f t="shared" si="9"/>
        <v>0</v>
      </c>
      <c r="AO15">
        <f t="shared" si="10"/>
        <v>0</v>
      </c>
      <c r="AP15">
        <f t="shared" si="11"/>
        <v>-5.0690539532089902</v>
      </c>
      <c r="AQ15">
        <f t="shared" si="12"/>
        <v>-932.02709329392621</v>
      </c>
      <c r="AR15">
        <f t="shared" si="13"/>
        <v>-937.09614724713515</v>
      </c>
      <c r="AS15">
        <f t="shared" si="14"/>
        <v>32.602323363374154</v>
      </c>
      <c r="AT15">
        <f t="shared" si="15"/>
        <v>-52.386110669527717</v>
      </c>
      <c r="AU15">
        <f t="shared" si="16"/>
        <v>-956.87993455328876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87.450547540266598</v>
      </c>
      <c r="AK16">
        <f t="shared" si="27"/>
        <v>-130.6573150169165</v>
      </c>
      <c r="AL16">
        <f t="shared" si="8"/>
        <v>-2294.7349971632921</v>
      </c>
      <c r="AN16">
        <f t="shared" si="9"/>
        <v>0</v>
      </c>
      <c r="AO16">
        <f t="shared" si="10"/>
        <v>0</v>
      </c>
      <c r="AP16">
        <f t="shared" si="11"/>
        <v>-4.0621497485784399</v>
      </c>
      <c r="AQ16">
        <f t="shared" si="12"/>
        <v>-837.06374155187166</v>
      </c>
      <c r="AR16">
        <f t="shared" si="13"/>
        <v>-841.12589130045023</v>
      </c>
      <c r="AS16">
        <f t="shared" si="14"/>
        <v>32.669774588949508</v>
      </c>
      <c r="AT16">
        <f t="shared" si="15"/>
        <v>-48.810958308003485</v>
      </c>
      <c r="AU16">
        <f t="shared" si="16"/>
        <v>-857.2670750195042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82.977539986103693</v>
      </c>
      <c r="AK17">
        <f t="shared" si="27"/>
        <v>-136.77885334473515</v>
      </c>
      <c r="AL17">
        <f t="shared" si="8"/>
        <v>-2285.2526795299696</v>
      </c>
      <c r="AN17">
        <f t="shared" si="9"/>
        <v>0</v>
      </c>
      <c r="AO17">
        <f t="shared" si="10"/>
        <v>0</v>
      </c>
      <c r="AP17">
        <f t="shared" si="11"/>
        <v>-3.2201060018117311</v>
      </c>
      <c r="AQ17">
        <f t="shared" si="12"/>
        <v>-741.08844475627916</v>
      </c>
      <c r="AR17">
        <f t="shared" si="13"/>
        <v>-744.30855075809086</v>
      </c>
      <c r="AS17">
        <f t="shared" si="14"/>
        <v>27.677453996452538</v>
      </c>
      <c r="AT17">
        <f t="shared" si="15"/>
        <v>-45.623073686812454</v>
      </c>
      <c r="AU17">
        <f t="shared" si="16"/>
        <v>-762.25417044845074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67.79719335827258</v>
      </c>
      <c r="AK18">
        <f t="shared" si="27"/>
        <v>-142.58728114376243</v>
      </c>
      <c r="AL18">
        <f t="shared" si="8"/>
        <v>-2266.6101426396249</v>
      </c>
      <c r="AN18">
        <f t="shared" si="9"/>
        <v>0</v>
      </c>
      <c r="AO18">
        <f t="shared" si="10"/>
        <v>0</v>
      </c>
      <c r="AP18">
        <f t="shared" si="11"/>
        <v>-2.5212251205381619</v>
      </c>
      <c r="AQ18">
        <f t="shared" si="12"/>
        <v>-650.23715498370063</v>
      </c>
      <c r="AR18">
        <f t="shared" si="13"/>
        <v>-652.75838010423877</v>
      </c>
      <c r="AS18">
        <f t="shared" si="14"/>
        <v>20.191067243020111</v>
      </c>
      <c r="AT18">
        <f t="shared" si="15"/>
        <v>-42.464728095146548</v>
      </c>
      <c r="AU18">
        <f t="shared" si="16"/>
        <v>-675.03204095636522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49.084251949766895</v>
      </c>
      <c r="AK19">
        <f t="shared" si="27"/>
        <v>-147.33308467884152</v>
      </c>
      <c r="AL19">
        <f t="shared" si="8"/>
        <v>-2228.602453299553</v>
      </c>
      <c r="AN19">
        <f t="shared" si="9"/>
        <v>0</v>
      </c>
      <c r="AO19">
        <f t="shared" si="10"/>
        <v>0</v>
      </c>
      <c r="AP19">
        <f t="shared" si="11"/>
        <v>-1.9463182602397322</v>
      </c>
      <c r="AQ19">
        <f t="shared" si="12"/>
        <v>-564.5293176147859</v>
      </c>
      <c r="AR19">
        <f t="shared" si="13"/>
        <v>-566.47563587502566</v>
      </c>
      <c r="AS19">
        <f t="shared" si="14"/>
        <v>13.051839171774862</v>
      </c>
      <c r="AT19">
        <f t="shared" si="15"/>
        <v>-39.176877501926739</v>
      </c>
      <c r="AU19">
        <f t="shared" si="16"/>
        <v>-592.6006742051776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27.785654191629419</v>
      </c>
      <c r="AK20">
        <f t="shared" si="27"/>
        <v>-150.76898231532519</v>
      </c>
      <c r="AL20">
        <f t="shared" si="8"/>
        <v>-2171.0262339701612</v>
      </c>
      <c r="AN20">
        <f t="shared" si="9"/>
        <v>0</v>
      </c>
      <c r="AO20">
        <f t="shared" si="10"/>
        <v>0</v>
      </c>
      <c r="AP20">
        <f t="shared" si="11"/>
        <v>-1.4780253979052478</v>
      </c>
      <c r="AQ20">
        <f t="shared" si="12"/>
        <v>-484.76184282760187</v>
      </c>
      <c r="AR20">
        <f t="shared" si="13"/>
        <v>-486.23986822550711</v>
      </c>
      <c r="AS20">
        <f t="shared" si="14"/>
        <v>6.5967821250861194</v>
      </c>
      <c r="AT20">
        <f t="shared" si="15"/>
        <v>-35.795094860670517</v>
      </c>
      <c r="AU20">
        <f t="shared" si="16"/>
        <v>-515.43818096109146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5.526429056926645</v>
      </c>
      <c r="AK21">
        <f t="shared" si="27"/>
        <v>-152.71397810873924</v>
      </c>
      <c r="AL21">
        <f t="shared" si="8"/>
        <v>-2091.3956040729186</v>
      </c>
      <c r="AN21">
        <f t="shared" si="9"/>
        <v>0</v>
      </c>
      <c r="AO21">
        <f t="shared" si="10"/>
        <v>0</v>
      </c>
      <c r="AP21">
        <f t="shared" si="11"/>
        <v>-1.1009534059234085</v>
      </c>
      <c r="AQ21">
        <f t="shared" si="12"/>
        <v>-411.03094516424642</v>
      </c>
      <c r="AR21">
        <f t="shared" si="13"/>
        <v>-412.13189857016982</v>
      </c>
      <c r="AS21">
        <f t="shared" si="14"/>
        <v>1.171488665352642</v>
      </c>
      <c r="AT21">
        <f t="shared" si="15"/>
        <v>-32.372205008416557</v>
      </c>
      <c r="AU21">
        <f t="shared" si="16"/>
        <v>-443.33261491323373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-16.857817130998683</v>
      </c>
      <c r="AK22">
        <f t="shared" si="27"/>
        <v>-153.10082814272411</v>
      </c>
      <c r="AL22">
        <f t="shared" si="8"/>
        <v>-1986.5091799899874</v>
      </c>
      <c r="AN22">
        <f t="shared" si="9"/>
        <v>0</v>
      </c>
      <c r="AO22">
        <f t="shared" si="10"/>
        <v>0</v>
      </c>
      <c r="AP22">
        <f t="shared" si="11"/>
        <v>-0.80165823952901727</v>
      </c>
      <c r="AQ22">
        <f t="shared" si="12"/>
        <v>-343.01186355656222</v>
      </c>
      <c r="AR22">
        <f t="shared" si="13"/>
        <v>-343.81352179609121</v>
      </c>
      <c r="AS22">
        <f t="shared" si="14"/>
        <v>-3.190632667154746</v>
      </c>
      <c r="AT22">
        <f t="shared" si="15"/>
        <v>-28.976972513385036</v>
      </c>
      <c r="AU22">
        <f t="shared" si="16"/>
        <v>-375.981126976631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-39.031674207050855</v>
      </c>
      <c r="AK23">
        <f t="shared" si="27"/>
        <v>-151.92078094355421</v>
      </c>
      <c r="AL23">
        <f t="shared" si="8"/>
        <v>-1861.4229436667526</v>
      </c>
      <c r="AN23">
        <f t="shared" si="9"/>
        <v>0</v>
      </c>
      <c r="AO23">
        <f t="shared" si="10"/>
        <v>0</v>
      </c>
      <c r="AP23">
        <f t="shared" si="11"/>
        <v>-0.56774724902758533</v>
      </c>
      <c r="AQ23">
        <f t="shared" si="12"/>
        <v>-281.72274682648492</v>
      </c>
      <c r="AR23">
        <f t="shared" si="13"/>
        <v>-282.29049407551247</v>
      </c>
      <c r="AS23">
        <f t="shared" si="14"/>
        <v>-6.5959085612402388</v>
      </c>
      <c r="AT23">
        <f t="shared" si="15"/>
        <v>-25.672882345253754</v>
      </c>
      <c r="AU23">
        <f t="shared" si="16"/>
        <v>-314.55928498200649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-1706.520099044938</v>
      </c>
      <c r="AN24">
        <f t="shared" si="9"/>
        <v>0</v>
      </c>
      <c r="AO24">
        <f t="shared" si="10"/>
        <v>0</v>
      </c>
      <c r="AP24">
        <f t="shared" si="11"/>
        <v>-0.38903562254930041</v>
      </c>
      <c r="AQ24">
        <f t="shared" si="12"/>
        <v>-225.62478443230893</v>
      </c>
      <c r="AR24">
        <f t="shared" si="13"/>
        <v>-226.01382005485823</v>
      </c>
      <c r="AS24">
        <f t="shared" si="14"/>
        <v>-8.9605541239552338</v>
      </c>
      <c r="AT24">
        <f t="shared" si="15"/>
        <v>-22.509972094613335</v>
      </c>
      <c r="AU24">
        <f t="shared" si="16"/>
        <v>-257.48434627342681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-78.937984830774212</v>
      </c>
      <c r="AK25">
        <f t="shared" si="27"/>
        <v>-145.03143491668882</v>
      </c>
      <c r="AL25">
        <f t="shared" si="40"/>
        <v>-1525.9724221593519</v>
      </c>
      <c r="AN25">
        <f t="shared" si="9"/>
        <v>0</v>
      </c>
      <c r="AO25">
        <f t="shared" si="10"/>
        <v>0</v>
      </c>
      <c r="AP25">
        <f t="shared" si="11"/>
        <v>-0.25630708873251168</v>
      </c>
      <c r="AQ25">
        <f t="shared" si="12"/>
        <v>-175.14522668463272</v>
      </c>
      <c r="AR25">
        <f t="shared" si="13"/>
        <v>-175.40153377336523</v>
      </c>
      <c r="AS25">
        <f t="shared" si="14"/>
        <v>-10.634263966095142</v>
      </c>
      <c r="AT25">
        <f t="shared" si="15"/>
        <v>-19.538154737443278</v>
      </c>
      <c r="AU25">
        <f t="shared" si="16"/>
        <v>-205.57395247690366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-96.785817300263034</v>
      </c>
      <c r="AK26">
        <f t="shared" si="27"/>
        <v>-139.50577597853461</v>
      </c>
      <c r="AL26">
        <f t="shared" si="40"/>
        <v>-1326.9205281095526</v>
      </c>
      <c r="AN26">
        <f t="shared" si="9"/>
        <v>0</v>
      </c>
      <c r="AO26">
        <f t="shared" si="10"/>
        <v>0</v>
      </c>
      <c r="AP26">
        <f t="shared" si="11"/>
        <v>-0.16104575344715993</v>
      </c>
      <c r="AQ26">
        <f t="shared" si="12"/>
        <v>-131.02281068637029</v>
      </c>
      <c r="AR26">
        <f t="shared" si="13"/>
        <v>-131.18385643981745</v>
      </c>
      <c r="AS26">
        <f t="shared" si="14"/>
        <v>-11.641665058243113</v>
      </c>
      <c r="AT26">
        <f t="shared" si="15"/>
        <v>-16.780139517693407</v>
      </c>
      <c r="AU26">
        <f t="shared" si="16"/>
        <v>-159.60566101575395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-111.77276430014399</v>
      </c>
      <c r="AK27">
        <f t="shared" si="27"/>
        <v>-132.73076876751622</v>
      </c>
      <c r="AL27">
        <f t="shared" si="40"/>
        <v>-1114.2237692320186</v>
      </c>
      <c r="AN27">
        <f t="shared" si="9"/>
        <v>0</v>
      </c>
      <c r="AO27">
        <f t="shared" si="10"/>
        <v>0</v>
      </c>
      <c r="AP27">
        <f t="shared" si="11"/>
        <v>-9.5698850750651543E-2</v>
      </c>
      <c r="AQ27">
        <f t="shared" si="12"/>
        <v>-93.308184057068971</v>
      </c>
      <c r="AR27">
        <f t="shared" si="13"/>
        <v>-93.403882907819622</v>
      </c>
      <c r="AS27">
        <f t="shared" si="14"/>
        <v>-12.003871768025682</v>
      </c>
      <c r="AT27">
        <f t="shared" si="15"/>
        <v>-14.254663360371776</v>
      </c>
      <c r="AU27">
        <f t="shared" si="16"/>
        <v>-119.66241803621709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-123.47357932374757</v>
      </c>
      <c r="AK28">
        <f t="shared" si="27"/>
        <v>-124.90667526650613</v>
      </c>
      <c r="AL28">
        <f t="shared" si="40"/>
        <v>-902.92746841176984</v>
      </c>
      <c r="AN28">
        <f t="shared" si="9"/>
        <v>0</v>
      </c>
      <c r="AO28">
        <f t="shared" si="10"/>
        <v>0</v>
      </c>
      <c r="AP28">
        <f t="shared" si="11"/>
        <v>-5.3235732655343239E-2</v>
      </c>
      <c r="AQ28">
        <f t="shared" si="12"/>
        <v>-62.710431552072492</v>
      </c>
      <c r="AR28">
        <f t="shared" si="13"/>
        <v>-62.763667284727831</v>
      </c>
      <c r="AS28">
        <f t="shared" si="14"/>
        <v>-11.839718338856668</v>
      </c>
      <c r="AT28">
        <f t="shared" si="15"/>
        <v>-11.977136014830336</v>
      </c>
      <c r="AU28">
        <f t="shared" si="16"/>
        <v>-86.580521638414837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-130.84471432365649</v>
      </c>
      <c r="AK29">
        <f t="shared" si="27"/>
        <v>-116.26352471384381</v>
      </c>
      <c r="AL29">
        <f t="shared" si="40"/>
        <v>-706.40122920357123</v>
      </c>
      <c r="AN29">
        <f t="shared" si="9"/>
        <v>0</v>
      </c>
      <c r="AO29">
        <f t="shared" si="10"/>
        <v>0</v>
      </c>
      <c r="AP29">
        <f t="shared" si="11"/>
        <v>-2.7409129936165812E-2</v>
      </c>
      <c r="AQ29">
        <f t="shared" si="12"/>
        <v>-39.294910357650167</v>
      </c>
      <c r="AR29">
        <f t="shared" si="13"/>
        <v>-39.322319487586334</v>
      </c>
      <c r="AS29">
        <f t="shared" si="14"/>
        <v>-11.202256010997285</v>
      </c>
      <c r="AT29">
        <f t="shared" si="15"/>
        <v>-9.9538890456342575</v>
      </c>
      <c r="AU29">
        <f t="shared" si="16"/>
        <v>-60.478464544217886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-133.52218417425047</v>
      </c>
      <c r="AK30">
        <f t="shared" si="27"/>
        <v>-107.10439471118785</v>
      </c>
      <c r="AL30">
        <f t="shared" si="40"/>
        <v>-538.1110676576626</v>
      </c>
      <c r="AN30">
        <f t="shared" si="9"/>
        <v>0</v>
      </c>
      <c r="AO30">
        <f t="shared" si="10"/>
        <v>0</v>
      </c>
      <c r="AP30">
        <f t="shared" si="11"/>
        <v>-1.2864010159228008E-2</v>
      </c>
      <c r="AQ30">
        <f t="shared" si="12"/>
        <v>-22.727405818694262</v>
      </c>
      <c r="AR30">
        <f t="shared" si="13"/>
        <v>-22.740269828853489</v>
      </c>
      <c r="AS30">
        <f t="shared" si="14"/>
        <v>-10.20668509068102</v>
      </c>
      <c r="AT30">
        <f t="shared" si="15"/>
        <v>-8.1872599329146851</v>
      </c>
      <c r="AU30">
        <f t="shared" si="16"/>
        <v>-41.134214852449198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-131.57357144193156</v>
      </c>
      <c r="AK31">
        <f t="shared" si="27"/>
        <v>-97.757841818990315</v>
      </c>
      <c r="AL31">
        <f t="shared" si="40"/>
        <v>-405.00269738608353</v>
      </c>
      <c r="AN31">
        <f t="shared" si="9"/>
        <v>0</v>
      </c>
      <c r="AO31">
        <f t="shared" si="10"/>
        <v>0</v>
      </c>
      <c r="AP31">
        <f t="shared" si="11"/>
        <v>-5.3786264191469334E-3</v>
      </c>
      <c r="AQ31">
        <f t="shared" si="12"/>
        <v>-11.984479407484216</v>
      </c>
      <c r="AR31">
        <f t="shared" si="13"/>
        <v>-11.989858033903362</v>
      </c>
      <c r="AS31">
        <f t="shared" si="14"/>
        <v>-8.9801156202537626</v>
      </c>
      <c r="AT31">
        <f t="shared" si="15"/>
        <v>-6.672135693363404</v>
      </c>
      <c r="AU31">
        <f t="shared" si="16"/>
        <v>-27.642109347520528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-125.78425028950301</v>
      </c>
      <c r="AK32">
        <f t="shared" si="27"/>
        <v>-88.5476918180551</v>
      </c>
      <c r="AL32">
        <f t="shared" si="40"/>
        <v>-306.75251903273499</v>
      </c>
      <c r="AN32">
        <f t="shared" si="9"/>
        <v>0</v>
      </c>
      <c r="AO32">
        <f t="shared" si="10"/>
        <v>0</v>
      </c>
      <c r="AP32">
        <f t="shared" si="11"/>
        <v>-1.939282964803495E-3</v>
      </c>
      <c r="AQ32">
        <f t="shared" si="12"/>
        <v>-5.6300772042420526</v>
      </c>
      <c r="AR32">
        <f t="shared" si="13"/>
        <v>-5.6320164872068563</v>
      </c>
      <c r="AS32">
        <f t="shared" si="14"/>
        <v>-7.6651649992941087</v>
      </c>
      <c r="AT32">
        <f t="shared" si="15"/>
        <v>-5.3960067856657501</v>
      </c>
      <c r="AU32">
        <f t="shared" si="16"/>
        <v>-18.693188272166715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-117.37771716806799</v>
      </c>
      <c r="AK33">
        <f t="shared" si="27"/>
        <v>-79.742794297789899</v>
      </c>
      <c r="AL33">
        <f t="shared" si="40"/>
        <v>-239.06697254020122</v>
      </c>
      <c r="AN33">
        <f t="shared" si="9"/>
        <v>0</v>
      </c>
      <c r="AO33">
        <f t="shared" si="10"/>
        <v>0</v>
      </c>
      <c r="AP33">
        <f t="shared" si="11"/>
        <v>-5.7332476750709309E-4</v>
      </c>
      <c r="AQ33">
        <f t="shared" si="12"/>
        <v>-2.2817257063348491</v>
      </c>
      <c r="AR33">
        <f t="shared" si="13"/>
        <v>-2.2822990311023563</v>
      </c>
      <c r="AS33">
        <f t="shared" si="14"/>
        <v>-6.3864994401051929</v>
      </c>
      <c r="AT33">
        <f t="shared" si="15"/>
        <v>-4.338790389031395</v>
      </c>
      <c r="AU33">
        <f t="shared" si="16"/>
        <v>-13.007588860238945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-107.5466621260847</v>
      </c>
      <c r="AK34">
        <f t="shared" si="27"/>
        <v>-71.526354096025131</v>
      </c>
      <c r="AL34">
        <f t="shared" si="40"/>
        <v>-194.61642589352113</v>
      </c>
      <c r="AN34">
        <f t="shared" si="9"/>
        <v>0</v>
      </c>
      <c r="AO34">
        <f t="shared" si="10"/>
        <v>0</v>
      </c>
      <c r="AP34">
        <f t="shared" si="11"/>
        <v>-1.2929190163244331E-4</v>
      </c>
      <c r="AQ34">
        <f t="shared" si="12"/>
        <v>-0.75497248214943879</v>
      </c>
      <c r="AR34">
        <f t="shared" si="13"/>
        <v>-0.75510177405107126</v>
      </c>
      <c r="AS34">
        <f t="shared" si="14"/>
        <v>-5.2246371344148121</v>
      </c>
      <c r="AT34">
        <f t="shared" si="15"/>
        <v>-3.4747637752000275</v>
      </c>
      <c r="AU34">
        <f t="shared" si="16"/>
        <v>-9.4545026836659112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-165.66664146255692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-1.9683306753164866E-5</v>
      </c>
      <c r="AQ35">
        <f t="shared" ref="AQ35:AQ69" si="51">AH35*$K35</f>
        <v>-0.18920299830816825</v>
      </c>
      <c r="AR35">
        <f t="shared" ref="AR35:AR69" si="52">AI35*$K35</f>
        <v>-0.18922268161492142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-7.1858184774344327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-145.29805402750608</v>
      </c>
      <c r="AN36">
        <f t="shared" si="48"/>
        <v>0</v>
      </c>
      <c r="AO36">
        <f t="shared" si="49"/>
        <v>0</v>
      </c>
      <c r="AP36">
        <f t="shared" si="50"/>
        <v>-2.9531409576097536E-6</v>
      </c>
      <c r="AQ36">
        <f t="shared" si="51"/>
        <v>-2.8890992523411235E-2</v>
      </c>
      <c r="AR36">
        <f t="shared" si="52"/>
        <v>-2.8893945664368845E-2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-5.6270781845214604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-129.34165086054276</v>
      </c>
      <c r="AN37">
        <f t="shared" si="48"/>
        <v>0</v>
      </c>
      <c r="AO37">
        <f t="shared" si="49"/>
        <v>0</v>
      </c>
      <c r="AP37">
        <f t="shared" si="50"/>
        <v>-4.3602924792706971E-7</v>
      </c>
      <c r="AQ37">
        <f t="shared" si="51"/>
        <v>-4.3486728399202458E-3</v>
      </c>
      <c r="AR37">
        <f t="shared" si="52"/>
        <v>-4.3491088691681732E-3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-4.4724297605918908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-115.41540504431542</v>
      </c>
      <c r="AN38">
        <f t="shared" si="48"/>
        <v>0</v>
      </c>
      <c r="AO38">
        <f t="shared" si="49"/>
        <v>0</v>
      </c>
      <c r="AP38">
        <f t="shared" si="50"/>
        <v>-6.3234270400751082E-8</v>
      </c>
      <c r="AQ38">
        <f t="shared" si="51"/>
        <v>-6.4436887964099598E-4</v>
      </c>
      <c r="AR38">
        <f t="shared" si="52"/>
        <v>-6.4443211391139671E-4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-3.5632876800418485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-103.03774014527026</v>
      </c>
      <c r="AN39">
        <f t="shared" si="48"/>
        <v>0</v>
      </c>
      <c r="AO39">
        <f t="shared" si="49"/>
        <v>0</v>
      </c>
      <c r="AP39">
        <f t="shared" si="50"/>
        <v>-8.9867645134377582E-9</v>
      </c>
      <c r="AQ39">
        <f t="shared" si="51"/>
        <v>-9.381562757445228E-5</v>
      </c>
      <c r="AR39">
        <f t="shared" si="52"/>
        <v>-9.3824614338965714E-5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-2.8403078141489146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-91.996008123742882</v>
      </c>
      <c r="AN40">
        <f t="shared" si="48"/>
        <v>0</v>
      </c>
      <c r="AO40">
        <f t="shared" si="49"/>
        <v>0</v>
      </c>
      <c r="AP40">
        <f t="shared" si="50"/>
        <v>-1.2512627449974583E-9</v>
      </c>
      <c r="AQ40">
        <f t="shared" si="51"/>
        <v>-1.3384790346261121E-5</v>
      </c>
      <c r="AR40">
        <f t="shared" si="52"/>
        <v>-1.3386041609006119E-5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-2.2642274115842858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-82.1389686566595</v>
      </c>
      <c r="AN41">
        <f t="shared" si="48"/>
        <v>0</v>
      </c>
      <c r="AO41">
        <f t="shared" si="49"/>
        <v>0</v>
      </c>
      <c r="AP41">
        <f t="shared" si="50"/>
        <v>-1.7032017218317181E-10</v>
      </c>
      <c r="AQ41">
        <f t="shared" si="51"/>
        <v>-1.8714134369684486E-6</v>
      </c>
      <c r="AR41">
        <f t="shared" si="52"/>
        <v>-1.8715837571406317E-6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-1.8050211030964884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-73.338312769534497</v>
      </c>
      <c r="AN42">
        <f t="shared" si="48"/>
        <v>0</v>
      </c>
      <c r="AO42">
        <f t="shared" si="49"/>
        <v>0</v>
      </c>
      <c r="AP42">
        <f t="shared" si="50"/>
        <v>-2.2627776527641287E-11</v>
      </c>
      <c r="AQ42">
        <f t="shared" si="51"/>
        <v>-2.5584617991139614E-7</v>
      </c>
      <c r="AR42">
        <f t="shared" si="52"/>
        <v>-2.5586880768792373E-7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-1.4389507499505036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-65.480628236788988</v>
      </c>
      <c r="AN43">
        <f t="shared" si="48"/>
        <v>0</v>
      </c>
      <c r="AO43">
        <f t="shared" si="49"/>
        <v>0</v>
      </c>
      <c r="AP43">
        <f t="shared" si="50"/>
        <v>-2.9298814567661977E-12</v>
      </c>
      <c r="AQ43">
        <f t="shared" si="51"/>
        <v>-3.4142913447833458E-8</v>
      </c>
      <c r="AR43">
        <f t="shared" si="52"/>
        <v>-3.4145843329290219E-8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-1.1471225849267519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-58.464845393699477</v>
      </c>
      <c r="AN44">
        <f t="shared" si="48"/>
        <v>0</v>
      </c>
      <c r="AO44">
        <f t="shared" si="49"/>
        <v>0</v>
      </c>
      <c r="AP44">
        <f t="shared" si="50"/>
        <v>-3.6876300533770496E-13</v>
      </c>
      <c r="AQ44">
        <f t="shared" si="51"/>
        <v>-4.442085850393404E-9</v>
      </c>
      <c r="AR44">
        <f t="shared" si="52"/>
        <v>-4.4424546133987414E-9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-0.91447908201022554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-52.200754630588392</v>
      </c>
      <c r="AN45">
        <f t="shared" si="48"/>
        <v>0</v>
      </c>
      <c r="AO45">
        <f t="shared" si="49"/>
        <v>0</v>
      </c>
      <c r="AP45">
        <f t="shared" si="50"/>
        <v>-4.5041118782000476E-14</v>
      </c>
      <c r="AQ45">
        <f t="shared" si="51"/>
        <v>-5.6183807544372739E-10</v>
      </c>
      <c r="AR45">
        <f t="shared" si="52"/>
        <v>-5.6188311656250938E-10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-0.72901712274038666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-46.607816607740844</v>
      </c>
      <c r="AN46">
        <f t="shared" si="48"/>
        <v>0</v>
      </c>
      <c r="AO46">
        <f t="shared" si="49"/>
        <v>0</v>
      </c>
      <c r="AP46">
        <f t="shared" si="50"/>
        <v>-5.3238270624226385E-15</v>
      </c>
      <c r="AQ46">
        <f t="shared" si="51"/>
        <v>-6.8978609436191267E-11</v>
      </c>
      <c r="AR46">
        <f t="shared" si="52"/>
        <v>-6.8983933263253687E-11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-0.58116798654540291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-41.614121967461173</v>
      </c>
      <c r="AN47">
        <f t="shared" si="48"/>
        <v>0</v>
      </c>
      <c r="AO47">
        <f t="shared" si="49"/>
        <v>0</v>
      </c>
      <c r="AP47">
        <f t="shared" si="50"/>
        <v>-6.0705665827419919E-16</v>
      </c>
      <c r="AQ47">
        <f t="shared" si="51"/>
        <v>-8.1976523830916222E-12</v>
      </c>
      <c r="AR47">
        <f t="shared" si="52"/>
        <v>-8.1982594397498961E-12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-0.46330356066105477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-37.155466041870753</v>
      </c>
      <c r="AN48">
        <f t="shared" si="48"/>
        <v>0</v>
      </c>
      <c r="AO48">
        <f t="shared" si="49"/>
        <v>0</v>
      </c>
      <c r="AP48">
        <f t="shared" si="50"/>
        <v>-6.6640525436219583E-17</v>
      </c>
      <c r="AQ48">
        <f t="shared" si="51"/>
        <v>-9.3990839857659147E-13</v>
      </c>
      <c r="AR48">
        <f t="shared" si="52"/>
        <v>-9.3997503910202767E-13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-7.0195846258626602E-18</v>
      </c>
      <c r="AQ49">
        <f t="shared" si="51"/>
        <v>-1.0377175964444857E-13</v>
      </c>
      <c r="AR49">
        <f t="shared" si="52"/>
        <v>-1.0377877922907443E-13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-7.0802144704975285E-19</v>
      </c>
      <c r="AQ50">
        <f t="shared" si="51"/>
        <v>-1.0993579926621982E-14</v>
      </c>
      <c r="AR50">
        <f t="shared" si="52"/>
        <v>-1.0994287948069031E-14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-6.829969979495846E-20</v>
      </c>
      <c r="AQ51">
        <f t="shared" si="51"/>
        <v>-1.115081372873039E-15</v>
      </c>
      <c r="AR51">
        <f t="shared" si="52"/>
        <v>-1.115149672572834E-15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-6.2809947382695371E-21</v>
      </c>
      <c r="AQ52">
        <f t="shared" si="51"/>
        <v>-1.0818212266097676E-16</v>
      </c>
      <c r="AR52">
        <f t="shared" si="52"/>
        <v>-1.0818840365571503E-16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-5.4883396515355875E-22</v>
      </c>
      <c r="AQ53">
        <f t="shared" si="51"/>
        <v>-1.0006233481990814E-17</v>
      </c>
      <c r="AR53">
        <f t="shared" si="52"/>
        <v>-1.0006782315955968E-17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-4.5415306932908792E-23</v>
      </c>
      <c r="AQ54">
        <f t="shared" si="51"/>
        <v>-8.7942943167350946E-19</v>
      </c>
      <c r="AR54">
        <f t="shared" si="52"/>
        <v>-8.7947484698044234E-19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-3.5468152019955648E-24</v>
      </c>
      <c r="AQ55">
        <f t="shared" si="51"/>
        <v>-7.3194144352401186E-20</v>
      </c>
      <c r="AR55">
        <f t="shared" si="52"/>
        <v>-7.3197691167603182E-20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-2.6041171648749196E-25</v>
      </c>
      <c r="AQ56">
        <f t="shared" si="51"/>
        <v>-5.7494391562671752E-21</v>
      </c>
      <c r="AR56">
        <f t="shared" si="52"/>
        <v>-5.749699567983663E-21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-1.789340172542242E-26</v>
      </c>
      <c r="AQ57">
        <f t="shared" si="51"/>
        <v>-4.2458390962525703E-22</v>
      </c>
      <c r="AR57">
        <f t="shared" si="52"/>
        <v>-4.2460180302698244E-22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-1.1451082137328327E-27</v>
      </c>
      <c r="AQ58">
        <f t="shared" si="51"/>
        <v>-2.9342761622834685E-23</v>
      </c>
      <c r="AR58">
        <f t="shared" si="52"/>
        <v>-2.9343906731048413E-23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-6.7906238038474993E-29</v>
      </c>
      <c r="AQ59">
        <f t="shared" si="51"/>
        <v>-1.8885752589150216E-24</v>
      </c>
      <c r="AR59">
        <f t="shared" si="52"/>
        <v>-1.8886431651530603E-24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-3.6567739579883527E-30</v>
      </c>
      <c r="AQ60">
        <f t="shared" si="51"/>
        <v>-1.1273498004489871E-25</v>
      </c>
      <c r="AR60">
        <f t="shared" si="52"/>
        <v>-1.127386368188567E-25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-1.7709439902290694E-31</v>
      </c>
      <c r="AQ61">
        <f t="shared" si="51"/>
        <v>-6.1104651633978811E-27</v>
      </c>
      <c r="AR61">
        <f t="shared" si="52"/>
        <v>-6.1106422577969036E-27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-7.6228973244617522E-33</v>
      </c>
      <c r="AQ62">
        <f t="shared" si="51"/>
        <v>-2.9783180362371555E-28</v>
      </c>
      <c r="AR62">
        <f t="shared" si="52"/>
        <v>-2.9783942652103999E-28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-2.8740180313827868E-34</v>
      </c>
      <c r="AQ63">
        <f t="shared" si="51"/>
        <v>-1.2901389878039754E-29</v>
      </c>
      <c r="AR63">
        <f t="shared" si="52"/>
        <v>-1.2901677279842892E-29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-9.3147512031159755E-36</v>
      </c>
      <c r="AQ64">
        <f t="shared" si="51"/>
        <v>-4.8945582814179632E-31</v>
      </c>
      <c r="AR64">
        <f t="shared" si="52"/>
        <v>-4.8946514289299942E-31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-2.5284758241309691E-37</v>
      </c>
      <c r="AQ65">
        <f t="shared" si="51"/>
        <v>-1.5961454283539546E-32</v>
      </c>
      <c r="AR65">
        <f t="shared" si="52"/>
        <v>-1.5961707131121959E-32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-5.5322267655993638E-39</v>
      </c>
      <c r="AQ66">
        <f t="shared" si="51"/>
        <v>-4.3593395109195467E-34</v>
      </c>
      <c r="AR66">
        <f t="shared" si="52"/>
        <v>-4.3593948331872026E-34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-9.1914307307641957E-41</v>
      </c>
      <c r="AQ67">
        <f t="shared" si="51"/>
        <v>-9.5963579888550181E-36</v>
      </c>
      <c r="AR67">
        <f t="shared" si="52"/>
        <v>-9.5964499031623263E-36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ref="AC68:AC69" si="62">S68*Z68</f>
        <v>-19.414248838796471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-1.043134981236364E-42</v>
      </c>
      <c r="AQ68">
        <f t="shared" si="51"/>
        <v>-1.6040509474210856E-37</v>
      </c>
      <c r="AR68">
        <f t="shared" si="52"/>
        <v>-1.604061378770898E-37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20919.745271146905</v>
      </c>
      <c r="AO71" s="6">
        <f t="shared" si="63"/>
        <v>-2091.9745271146908</v>
      </c>
      <c r="AP71" s="6">
        <f t="shared" si="63"/>
        <v>-353.97183979810308</v>
      </c>
      <c r="AQ71" s="6">
        <f t="shared" si="63"/>
        <v>-18839.707929605953</v>
      </c>
      <c r="AR71" s="6">
        <f t="shared" si="63"/>
        <v>-365.90902537184479</v>
      </c>
      <c r="AS71" s="6">
        <f t="shared" si="63"/>
        <v>963.73834431285229</v>
      </c>
      <c r="AT71" s="6">
        <f t="shared" si="63"/>
        <v>-597.82931894100545</v>
      </c>
      <c r="AU71" s="6">
        <f t="shared" si="63"/>
        <v>3.6590279417492155E-12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4124.5685675622572</v>
      </c>
      <c r="K3">
        <v>1</v>
      </c>
      <c r="L3" s="2">
        <v>0</v>
      </c>
      <c r="O3">
        <f>$C$3</f>
        <v>4124.5685675622572</v>
      </c>
      <c r="P3">
        <f>O3*C5</f>
        <v>412.45685675622576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4124.5685675622572</v>
      </c>
      <c r="AF3">
        <f t="shared" ref="AF3:AF34" si="4">-$Z3*P3</f>
        <v>-412.45685675622576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3512.1117108060316</v>
      </c>
      <c r="AJ3">
        <f t="shared" ref="AJ3:AJ34" si="8">AB3-AC3</f>
        <v>0</v>
      </c>
      <c r="AL3">
        <f t="shared" ref="AL3:AL34" si="9">SUM(AI3:AK3)</f>
        <v>3512.1117108060316</v>
      </c>
      <c r="AN3">
        <f t="shared" ref="AN3:AN34" si="10">AE3*$K3</f>
        <v>4124.5685675622572</v>
      </c>
      <c r="AO3">
        <f t="shared" ref="AO3:AO34" si="11">AF3*$K3</f>
        <v>-412.45685675622576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3512.1117108060316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3512.1117108060316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-29.949383046836829</v>
      </c>
      <c r="AK5">
        <f>G5*SUM(AB5, AE5:AF5)</f>
        <v>0.60469044271983641</v>
      </c>
      <c r="AL5">
        <f t="shared" si="9"/>
        <v>-175.79809493915261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-110.04905487286784</v>
      </c>
      <c r="AR5">
        <f t="shared" si="14"/>
        <v>-132.09442405547608</v>
      </c>
      <c r="AS5">
        <f t="shared" si="15"/>
        <v>-27.013005101366179</v>
      </c>
      <c r="AT5">
        <f t="shared" si="16"/>
        <v>0.54540375634427374</v>
      </c>
      <c r="AU5">
        <f t="shared" si="17"/>
        <v>-158.56202540049802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-35.851757536458535</v>
      </c>
      <c r="AK6">
        <f>G6*SUM(AB6, AE6:AF6)</f>
        <v>1.2597874838546972</v>
      </c>
      <c r="AL6">
        <f t="shared" si="9"/>
        <v>-180.86528128296143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-104.18560977048647</v>
      </c>
      <c r="AR6">
        <f t="shared" si="14"/>
        <v>-124.80559069827008</v>
      </c>
      <c r="AS6">
        <f t="shared" si="15"/>
        <v>-30.589994437619769</v>
      </c>
      <c r="AT6">
        <f t="shared" si="16"/>
        <v>1.0748954799359298</v>
      </c>
      <c r="AU6">
        <f t="shared" si="17"/>
        <v>-154.32068965595391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-49.057972149846137</v>
      </c>
      <c r="AK7">
        <f>G7*SUM(AB7, AE7:AF7)</f>
        <v>2.9433552789601447</v>
      </c>
      <c r="AL7">
        <f t="shared" si="9"/>
        <v>-192.28773239290689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-98.075204116312847</v>
      </c>
      <c r="AR7">
        <f t="shared" si="14"/>
        <v>-117.24017687244283</v>
      </c>
      <c r="AS7">
        <f t="shared" si="15"/>
        <v>-39.347627717388733</v>
      </c>
      <c r="AT7">
        <f t="shared" si="16"/>
        <v>2.3607589690577511</v>
      </c>
      <c r="AU7">
        <f t="shared" si="17"/>
        <v>-154.22704562077379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-62.412562477333267</v>
      </c>
      <c r="AK8">
        <f>G8*SUM(AB8, AE8:AF8)</f>
        <v>5.6666430698525554</v>
      </c>
      <c r="AL8">
        <f t="shared" si="9"/>
        <v>-203.18224872811433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-91.921046821702433</v>
      </c>
      <c r="AR8">
        <f t="shared" si="14"/>
        <v>-109.60366849035223</v>
      </c>
      <c r="AS8">
        <f t="shared" si="15"/>
        <v>-46.71413056537979</v>
      </c>
      <c r="AT8">
        <f t="shared" si="16"/>
        <v>4.2413304906145122</v>
      </c>
      <c r="AU8">
        <f t="shared" si="17"/>
        <v>-152.07646856511749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-199.67752494809395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-86.799294963615765</v>
      </c>
      <c r="AR9">
        <f t="shared" si="14"/>
        <v>-103.10305951734695</v>
      </c>
      <c r="AS9">
        <f t="shared" si="15"/>
        <v>-41.328333617115113</v>
      </c>
      <c r="AT9">
        <f t="shared" si="16"/>
        <v>5.0550276297503363</v>
      </c>
      <c r="AU9">
        <f t="shared" si="17"/>
        <v>-139.37636550471171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-20.859181126389558</v>
      </c>
      <c r="AK10">
        <f t="shared" si="30"/>
        <v>1.6510545686710576</v>
      </c>
      <c r="AL10">
        <f t="shared" si="9"/>
        <v>-168.70094996260207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-83.684348684473264</v>
      </c>
      <c r="AR10">
        <f t="shared" si="14"/>
        <v>-98.972852721264843</v>
      </c>
      <c r="AS10">
        <f t="shared" si="15"/>
        <v>-13.809978395530784</v>
      </c>
      <c r="AT10">
        <f t="shared" si="16"/>
        <v>1.0930931461323501</v>
      </c>
      <c r="AU10">
        <f t="shared" si="17"/>
        <v>-111.68973797066326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-5.900646106370643E-13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-13.601018561652154</v>
      </c>
      <c r="AK11">
        <f t="shared" si="30"/>
        <v>0.64772057581936104</v>
      </c>
      <c r="AL11">
        <f t="shared" si="9"/>
        <v>-164.0712060169225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-80.76679998683278</v>
      </c>
      <c r="AR11">
        <f t="shared" si="14"/>
        <v>-95.139551417706784</v>
      </c>
      <c r="AS11">
        <f t="shared" si="15"/>
        <v>-8.5628157618041811</v>
      </c>
      <c r="AT11">
        <f t="shared" si="16"/>
        <v>0.4077865147179961</v>
      </c>
      <c r="AU11">
        <f t="shared" si="17"/>
        <v>-103.29458066479297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-44.220733841490301</v>
      </c>
      <c r="AK12">
        <f t="shared" si="30"/>
        <v>8.7869539474238092</v>
      </c>
      <c r="AL12">
        <f t="shared" si="9"/>
        <v>-189.02745025414436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-77.021306948873814</v>
      </c>
      <c r="AR12">
        <f t="shared" si="14"/>
        <v>-90.287788238910892</v>
      </c>
      <c r="AS12">
        <f t="shared" si="15"/>
        <v>-25.994510343360307</v>
      </c>
      <c r="AT12">
        <f t="shared" si="16"/>
        <v>5.1652821070696424</v>
      </c>
      <c r="AU12">
        <f t="shared" si="17"/>
        <v>-111.11701647520157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-111.59167166529755</v>
      </c>
      <c r="AK13">
        <f t="shared" si="30"/>
        <v>32.385297860317017</v>
      </c>
      <c r="AL13">
        <f t="shared" si="9"/>
        <v>-235.37288098787164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-70.255399728230003</v>
      </c>
      <c r="AR13">
        <f t="shared" si="14"/>
        <v>-81.964457732884298</v>
      </c>
      <c r="AS13">
        <f t="shared" si="15"/>
        <v>-58.569222175407916</v>
      </c>
      <c r="AT13">
        <f t="shared" si="16"/>
        <v>16.997520310357761</v>
      </c>
      <c r="AU13">
        <f t="shared" si="17"/>
        <v>-123.53615959793447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-98.149045462992945</v>
      </c>
      <c r="AK14">
        <f t="shared" si="30"/>
        <v>40.196714876887846</v>
      </c>
      <c r="AL14">
        <f t="shared" si="9"/>
        <v>-217.31823395198697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-64.347964625863682</v>
      </c>
      <c r="AR14">
        <f t="shared" si="14"/>
        <v>-74.681848549535573</v>
      </c>
      <c r="AS14">
        <f t="shared" si="15"/>
        <v>-45.994481841703454</v>
      </c>
      <c r="AT14">
        <f t="shared" si="16"/>
        <v>18.83693380592528</v>
      </c>
      <c r="AU14">
        <f t="shared" si="17"/>
        <v>-101.83939658531375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-86.013147152014426</v>
      </c>
      <c r="AK15">
        <f t="shared" si="30"/>
        <v>47.067148059297352</v>
      </c>
      <c r="AL15">
        <f t="shared" si="9"/>
        <v>-203.25877469893189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-59.630533072971296</v>
      </c>
      <c r="AR15">
        <f t="shared" si="14"/>
        <v>-68.750040693663024</v>
      </c>
      <c r="AS15">
        <f t="shared" si="15"/>
        <v>-35.988725435828826</v>
      </c>
      <c r="AT15">
        <f t="shared" si="16"/>
        <v>19.693346013254036</v>
      </c>
      <c r="AU15">
        <f t="shared" si="17"/>
        <v>-85.045420116237807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-74.620459585848494</v>
      </c>
      <c r="AK16">
        <f t="shared" si="30"/>
        <v>53.088068359938362</v>
      </c>
      <c r="AL16">
        <f t="shared" si="9"/>
        <v>-191.68872543244515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-55.519888091471927</v>
      </c>
      <c r="AR16">
        <f t="shared" si="14"/>
        <v>-63.567001462739057</v>
      </c>
      <c r="AS16">
        <f t="shared" si="15"/>
        <v>-27.876710471949725</v>
      </c>
      <c r="AT16">
        <f t="shared" si="16"/>
        <v>19.832639994430405</v>
      </c>
      <c r="AU16">
        <f t="shared" si="17"/>
        <v>-71.61107194025837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-64.347069639616961</v>
      </c>
      <c r="AK17">
        <f t="shared" si="30"/>
        <v>58.311500530947761</v>
      </c>
      <c r="AL17">
        <f t="shared" si="9"/>
        <v>-182.03382348109042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-51.604672325714937</v>
      </c>
      <c r="AR17">
        <f t="shared" si="14"/>
        <v>-58.704844584021423</v>
      </c>
      <c r="AS17">
        <f t="shared" si="15"/>
        <v>-21.463194257811033</v>
      </c>
      <c r="AT17">
        <f t="shared" si="16"/>
        <v>19.450008685238291</v>
      </c>
      <c r="AU17">
        <f t="shared" si="17"/>
        <v>-60.71803015659416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-55.419397077044096</v>
      </c>
      <c r="AK18">
        <f t="shared" si="30"/>
        <v>62.815795405720948</v>
      </c>
      <c r="AL18">
        <f t="shared" si="9"/>
        <v>-174.69235950623164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-47.964833324618475</v>
      </c>
      <c r="AR18">
        <f t="shared" si="14"/>
        <v>-54.228887237468953</v>
      </c>
      <c r="AS18">
        <f t="shared" si="15"/>
        <v>-16.504765426453933</v>
      </c>
      <c r="AT18">
        <f t="shared" si="16"/>
        <v>18.707528824361663</v>
      </c>
      <c r="AU18">
        <f t="shared" si="17"/>
        <v>-52.026123839561215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-47.592371499272645</v>
      </c>
      <c r="AK19">
        <f t="shared" si="30"/>
        <v>66.695153201114039</v>
      </c>
      <c r="AL19">
        <f t="shared" si="9"/>
        <v>-170.15090029857024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-44.798075078004764</v>
      </c>
      <c r="AR19">
        <f t="shared" si="14"/>
        <v>-50.323851785772739</v>
      </c>
      <c r="AS19">
        <f t="shared" si="15"/>
        <v>-12.655137929932703</v>
      </c>
      <c r="AT19">
        <f t="shared" si="16"/>
        <v>17.734698575190567</v>
      </c>
      <c r="AU19">
        <f t="shared" si="17"/>
        <v>-45.244291140514875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-40.52085780046923</v>
      </c>
      <c r="AK20">
        <f t="shared" si="30"/>
        <v>70.026619206063117</v>
      </c>
      <c r="AL20">
        <f t="shared" si="9"/>
        <v>-166.61164440735578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-41.687604108576714</v>
      </c>
      <c r="AR20">
        <f t="shared" si="14"/>
        <v>-46.561574118880181</v>
      </c>
      <c r="AS20">
        <f t="shared" si="15"/>
        <v>-9.6203338812090902</v>
      </c>
      <c r="AT20">
        <f t="shared" si="16"/>
        <v>16.625498419898086</v>
      </c>
      <c r="AU20">
        <f t="shared" si="17"/>
        <v>-39.556409580191186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-34.49001453291794</v>
      </c>
      <c r="AK21">
        <f t="shared" si="30"/>
        <v>72.863079252095972</v>
      </c>
      <c r="AL21">
        <f t="shared" si="9"/>
        <v>-165.70611061428622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-38.962063679436397</v>
      </c>
      <c r="AR21">
        <f t="shared" si="14"/>
        <v>-43.260564511909784</v>
      </c>
      <c r="AS21">
        <f t="shared" si="15"/>
        <v>-7.311169776533978</v>
      </c>
      <c r="AT21">
        <f t="shared" si="16"/>
        <v>15.445465885341717</v>
      </c>
      <c r="AU21">
        <f t="shared" si="17"/>
        <v>-35.126268403102038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-29.053667250469971</v>
      </c>
      <c r="AK22">
        <f t="shared" si="30"/>
        <v>75.277380269400226</v>
      </c>
      <c r="AL22">
        <f t="shared" si="9"/>
        <v>-166.37893573212912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-36.448262757002887</v>
      </c>
      <c r="AR22">
        <f t="shared" si="14"/>
        <v>-40.238718391446362</v>
      </c>
      <c r="AS22">
        <f t="shared" si="15"/>
        <v>-5.4989076645952339</v>
      </c>
      <c r="AT22">
        <f t="shared" si="16"/>
        <v>14.247542651517048</v>
      </c>
      <c r="AU22">
        <f t="shared" si="17"/>
        <v>-31.490083404524544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-24.280068430412939</v>
      </c>
      <c r="AK23">
        <f t="shared" si="30"/>
        <v>77.311136976933113</v>
      </c>
      <c r="AL23">
        <f t="shared" si="9"/>
        <v>-168.78596464415583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-34.142596813957347</v>
      </c>
      <c r="AR23">
        <f t="shared" si="14"/>
        <v>-37.484553198770861</v>
      </c>
      <c r="AS23">
        <f t="shared" si="15"/>
        <v>-4.1030551335850589</v>
      </c>
      <c r="AT23">
        <f t="shared" si="16"/>
        <v>13.064701953605994</v>
      </c>
      <c r="AU23">
        <f t="shared" si="17"/>
        <v>-28.522906378749923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-20.079127460521931</v>
      </c>
      <c r="AK24">
        <f t="shared" si="30"/>
        <v>79.010741767062029</v>
      </c>
      <c r="AL24">
        <f t="shared" si="9"/>
        <v>-172.5158613948505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-31.97536126755498</v>
      </c>
      <c r="AR24">
        <f t="shared" si="14"/>
        <v>-34.921418160242894</v>
      </c>
      <c r="AS24">
        <f t="shared" si="15"/>
        <v>-3.0295928016357681</v>
      </c>
      <c r="AT24">
        <f t="shared" si="16"/>
        <v>11.921353404425847</v>
      </c>
      <c r="AU24">
        <f t="shared" si="17"/>
        <v>-26.029657557452811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-16.436892548943661</v>
      </c>
      <c r="AK25">
        <f t="shared" si="30"/>
        <v>80.41628068929856</v>
      </c>
      <c r="AL25">
        <f t="shared" si="9"/>
        <v>-271.11603028916829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-42.549478835821105</v>
      </c>
      <c r="AR25">
        <f t="shared" si="14"/>
        <v>-45.142945326613074</v>
      </c>
      <c r="AS25">
        <f t="shared" si="15"/>
        <v>-2.2143237444245627</v>
      </c>
      <c r="AT25">
        <f t="shared" si="16"/>
        <v>10.83341508976817</v>
      </c>
      <c r="AU25">
        <f t="shared" si="17"/>
        <v>-36.523853981269468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-0.67574778605194297</v>
      </c>
      <c r="AK26">
        <f t="shared" si="30"/>
        <v>81.56686316772462</v>
      </c>
      <c r="AL26">
        <f t="shared" si="9"/>
        <v>-369.82703312080412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-51.934166478109105</v>
      </c>
      <c r="AR26">
        <f t="shared" si="14"/>
        <v>-54.213622066743191</v>
      </c>
      <c r="AS26">
        <f t="shared" si="15"/>
        <v>-8.1280807544977643E-2</v>
      </c>
      <c r="AT26">
        <f t="shared" si="16"/>
        <v>9.8110872784624004</v>
      </c>
      <c r="AU26">
        <f t="shared" si="17"/>
        <v>-44.48381559582576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13.340214137150269</v>
      </c>
      <c r="AK27">
        <f t="shared" si="30"/>
        <v>81.614165512748258</v>
      </c>
      <c r="AL27">
        <f t="shared" si="9"/>
        <v>-473.92505051681155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-59.094886135338641</v>
      </c>
      <c r="AR27">
        <f t="shared" si="14"/>
        <v>-61.094988335901007</v>
      </c>
      <c r="AS27">
        <f t="shared" si="15"/>
        <v>1.4326765635888359</v>
      </c>
      <c r="AT27">
        <f t="shared" si="16"/>
        <v>8.7649794062415616</v>
      </c>
      <c r="AU27">
        <f t="shared" si="17"/>
        <v>-50.897332366070607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24.636000116625382</v>
      </c>
      <c r="AK28">
        <f t="shared" si="30"/>
        <v>80.680350523147737</v>
      </c>
      <c r="AL28">
        <f t="shared" si="9"/>
        <v>-588.91931861405499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-64.817597742510372</v>
      </c>
      <c r="AR28">
        <f t="shared" si="14"/>
        <v>-66.569340823928968</v>
      </c>
      <c r="AS28">
        <f t="shared" si="15"/>
        <v>2.3623134922823557</v>
      </c>
      <c r="AT28">
        <f t="shared" si="16"/>
        <v>7.736332184634235</v>
      </c>
      <c r="AU28">
        <f t="shared" si="17"/>
        <v>-56.470695147012385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34.050735225801873</v>
      </c>
      <c r="AK29">
        <f t="shared" si="30"/>
        <v>78.955830514983958</v>
      </c>
      <c r="AL29">
        <f t="shared" si="9"/>
        <v>-710.22682330265752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-68.949858929694486</v>
      </c>
      <c r="AR29">
        <f t="shared" si="14"/>
        <v>-70.481037224430295</v>
      </c>
      <c r="AS29">
        <f t="shared" si="15"/>
        <v>2.9152499994655989</v>
      </c>
      <c r="AT29">
        <f t="shared" si="16"/>
        <v>6.7597948572986333</v>
      </c>
      <c r="AU29">
        <f t="shared" si="17"/>
        <v>-60.805992367666057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41.479445968347818</v>
      </c>
      <c r="AK30">
        <f t="shared" si="30"/>
        <v>76.572279049177823</v>
      </c>
      <c r="AL30">
        <f t="shared" si="9"/>
        <v>-848.22444498868072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-72.528634725289365</v>
      </c>
      <c r="AR30">
        <f t="shared" si="14"/>
        <v>-73.863954809276308</v>
      </c>
      <c r="AS30">
        <f t="shared" si="15"/>
        <v>3.1707663063864886</v>
      </c>
      <c r="AT30">
        <f t="shared" si="16"/>
        <v>5.8533279976214647</v>
      </c>
      <c r="AU30">
        <f t="shared" si="17"/>
        <v>-64.839860505268362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48.001480295515535</v>
      </c>
      <c r="AK31">
        <f t="shared" si="30"/>
        <v>73.668717831393479</v>
      </c>
      <c r="AL31">
        <f t="shared" si="9"/>
        <v>-1000.4007334792311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-75.421739743762132</v>
      </c>
      <c r="AR31">
        <f t="shared" si="14"/>
        <v>-76.583211883064649</v>
      </c>
      <c r="AS31">
        <f t="shared" si="15"/>
        <v>3.276181061842689</v>
      </c>
      <c r="AT31">
        <f t="shared" si="16"/>
        <v>5.0280128180128658</v>
      </c>
      <c r="AU31">
        <f t="shared" si="17"/>
        <v>-68.279018003209103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53.52249471717812</v>
      </c>
      <c r="AK32">
        <f t="shared" si="30"/>
        <v>70.30861421070739</v>
      </c>
      <c r="AL32">
        <f t="shared" si="9"/>
        <v>-1161.5231364124268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-77.320859559281516</v>
      </c>
      <c r="AR32">
        <f t="shared" si="14"/>
        <v>-78.328187753239462</v>
      </c>
      <c r="AS32">
        <f t="shared" si="15"/>
        <v>3.2616066974742277</v>
      </c>
      <c r="AT32">
        <f t="shared" si="16"/>
        <v>4.2845358425748907</v>
      </c>
      <c r="AU32">
        <f t="shared" si="17"/>
        <v>-70.782045213190329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57.76796221411746</v>
      </c>
      <c r="AK33">
        <f t="shared" si="30"/>
        <v>66.562039580504916</v>
      </c>
      <c r="AL33">
        <f t="shared" si="9"/>
        <v>-1336.273042670367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-78.600379934260658</v>
      </c>
      <c r="AR33">
        <f t="shared" si="14"/>
        <v>-79.471136010722049</v>
      </c>
      <c r="AS33">
        <f t="shared" si="15"/>
        <v>3.1431439223529729</v>
      </c>
      <c r="AT33">
        <f t="shared" si="16"/>
        <v>3.6216280122782982</v>
      </c>
      <c r="AU33">
        <f t="shared" si="17"/>
        <v>-72.706364076090779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61.14243587607848</v>
      </c>
      <c r="AK34">
        <f t="shared" si="30"/>
        <v>62.5182822255167</v>
      </c>
      <c r="AL34">
        <f t="shared" si="9"/>
        <v>-1523.1240705776099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-79.251242330507907</v>
      </c>
      <c r="AR34">
        <f t="shared" si="14"/>
        <v>-80.001115694654544</v>
      </c>
      <c r="AS34">
        <f t="shared" si="15"/>
        <v>2.9703110691824661</v>
      </c>
      <c r="AT34">
        <f t="shared" si="16"/>
        <v>3.0371499443871341</v>
      </c>
      <c r="AU34">
        <f t="shared" si="17"/>
        <v>-73.993654681084948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-1700.4579052091008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-78.401938340689142</v>
      </c>
      <c r="AR35">
        <f t="shared" ref="AR35:AR66" si="45">AI35*$K35</f>
        <v>-79.045172347626448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-73.757648054407611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64.484572222877773</v>
      </c>
      <c r="AK36">
        <f t="shared" si="30"/>
        <v>53.781846254692027</v>
      </c>
      <c r="AL36">
        <f t="shared" si="40"/>
        <v>-1873.0547888465253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-76.570116732954844</v>
      </c>
      <c r="AR36">
        <f t="shared" si="45"/>
        <v>-77.11954712061798</v>
      </c>
      <c r="AS36">
        <f t="shared" si="46"/>
        <v>2.4973474835723661</v>
      </c>
      <c r="AT36">
        <f t="shared" si="47"/>
        <v>2.0828541428763634</v>
      </c>
      <c r="AU36">
        <f t="shared" si="48"/>
        <v>-72.53934549416924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64.143896984908793</v>
      </c>
      <c r="AK37">
        <f t="shared" si="30"/>
        <v>49.267926199090589</v>
      </c>
      <c r="AL37">
        <f t="shared" si="40"/>
        <v>-2045.2229789218022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-74.175064585907094</v>
      </c>
      <c r="AR37">
        <f t="shared" si="45"/>
        <v>-74.642178037427144</v>
      </c>
      <c r="AS37">
        <f t="shared" si="46"/>
        <v>2.2179945278799784</v>
      </c>
      <c r="AT37">
        <f t="shared" si="47"/>
        <v>1.70360698127348</v>
      </c>
      <c r="AU37">
        <f t="shared" si="48"/>
        <v>-70.720576528273682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63.080225525152059</v>
      </c>
      <c r="AK38">
        <f t="shared" si="30"/>
        <v>44.777853410146967</v>
      </c>
      <c r="AL38">
        <f t="shared" si="40"/>
        <v>-2236.4461184732231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-71.982182879238181</v>
      </c>
      <c r="AR38">
        <f t="shared" si="45"/>
        <v>-72.377082259415545</v>
      </c>
      <c r="AS38">
        <f t="shared" si="46"/>
        <v>1.9475129024737279</v>
      </c>
      <c r="AT38">
        <f t="shared" si="47"/>
        <v>1.3824530038588225</v>
      </c>
      <c r="AU38">
        <f t="shared" si="48"/>
        <v>-69.047116353082984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62.076076574992499</v>
      </c>
      <c r="AK39">
        <f t="shared" si="30"/>
        <v>40.362237623386328</v>
      </c>
      <c r="AL39">
        <f t="shared" si="40"/>
        <v>-2408.880386135364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-68.894427936729585</v>
      </c>
      <c r="AR39">
        <f t="shared" si="45"/>
        <v>-69.226267174723617</v>
      </c>
      <c r="AS39">
        <f t="shared" si="46"/>
        <v>1.7111707333553254</v>
      </c>
      <c r="AT39">
        <f t="shared" si="47"/>
        <v>1.1126134827550551</v>
      </c>
      <c r="AU39">
        <f t="shared" si="48"/>
        <v>-66.402482958613248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60.049690165081756</v>
      </c>
      <c r="AK40">
        <f t="shared" si="30"/>
        <v>36.016912263136852</v>
      </c>
      <c r="AL40">
        <f t="shared" si="40"/>
        <v>-2540.8530641170964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-64.623321319065454</v>
      </c>
      <c r="AR40">
        <f t="shared" si="45"/>
        <v>-64.900487672319699</v>
      </c>
      <c r="AS40">
        <f t="shared" si="46"/>
        <v>1.4779571125089987</v>
      </c>
      <c r="AT40">
        <f t="shared" si="47"/>
        <v>0.8864567244823055</v>
      </c>
      <c r="AU40">
        <f t="shared" si="48"/>
        <v>-62.536073835328388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-2659.5524564702332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-60.159946853665836</v>
      </c>
      <c r="AR41">
        <f t="shared" si="45"/>
        <v>-60.389902125632503</v>
      </c>
      <c r="AS41">
        <f t="shared" si="46"/>
        <v>1.246570917375593</v>
      </c>
      <c r="AT41">
        <f t="shared" si="47"/>
        <v>0.69910689875596022</v>
      </c>
      <c r="AU41">
        <f t="shared" si="48"/>
        <v>-58.444224309500953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53.108976053563879</v>
      </c>
      <c r="AK42">
        <f t="shared" si="61"/>
        <v>27.842597569974536</v>
      </c>
      <c r="AL42">
        <f t="shared" si="40"/>
        <v>-2750.7159858299492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-55.369944414260473</v>
      </c>
      <c r="AR42">
        <f t="shared" si="45"/>
        <v>-55.559365963198879</v>
      </c>
      <c r="AS42">
        <f t="shared" si="46"/>
        <v>1.0420365295494671</v>
      </c>
      <c r="AT42">
        <f t="shared" si="47"/>
        <v>0.5462919058389899</v>
      </c>
      <c r="AU42">
        <f t="shared" si="48"/>
        <v>-53.971037527810424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49.074434771312553</v>
      </c>
      <c r="AK43">
        <f t="shared" si="61"/>
        <v>24.124969246225064</v>
      </c>
      <c r="AL43">
        <f t="shared" si="40"/>
        <v>-2824.8548525881929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-50.614790887405043</v>
      </c>
      <c r="AR43">
        <f t="shared" si="45"/>
        <v>-50.7695723088341</v>
      </c>
      <c r="AS43">
        <f t="shared" si="46"/>
        <v>0.85971063480205667</v>
      </c>
      <c r="AT43">
        <f t="shared" si="47"/>
        <v>0.4226333471165421</v>
      </c>
      <c r="AU43">
        <f t="shared" si="48"/>
        <v>-49.487228326915499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44.993800134772783</v>
      </c>
      <c r="AK44">
        <f t="shared" si="61"/>
        <v>20.689758812233183</v>
      </c>
      <c r="AL44">
        <f t="shared" si="40"/>
        <v>-2888.0549727331945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-46.075665205476547</v>
      </c>
      <c r="AR44">
        <f t="shared" si="45"/>
        <v>-46.200962009902646</v>
      </c>
      <c r="AS44">
        <f t="shared" si="46"/>
        <v>0.70377145045581024</v>
      </c>
      <c r="AT44">
        <f t="shared" si="47"/>
        <v>0.32361928810749829</v>
      </c>
      <c r="AU44">
        <f t="shared" si="48"/>
        <v>-45.173571271339341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41.056923462054925</v>
      </c>
      <c r="AK45">
        <f t="shared" si="61"/>
        <v>17.540192802799091</v>
      </c>
      <c r="AL45">
        <f t="shared" si="40"/>
        <v>-2911.6539979729218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-41.38105961606913</v>
      </c>
      <c r="AR45">
        <f t="shared" si="45"/>
        <v>-41.481467776506037</v>
      </c>
      <c r="AS45">
        <f t="shared" si="46"/>
        <v>0.57338635088123013</v>
      </c>
      <c r="AT45">
        <f t="shared" si="47"/>
        <v>0.24496007729963537</v>
      </c>
      <c r="AU45">
        <f t="shared" si="48"/>
        <v>-40.663121348325177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36.900040202299834</v>
      </c>
      <c r="AK46">
        <f t="shared" si="61"/>
        <v>14.666208160455243</v>
      </c>
      <c r="AL46">
        <f t="shared" si="40"/>
        <v>-2892.9414723378891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-36.636427539418321</v>
      </c>
      <c r="AR46">
        <f t="shared" si="45"/>
        <v>-36.716022074348238</v>
      </c>
      <c r="AS46">
        <f t="shared" si="46"/>
        <v>0.46011857299175246</v>
      </c>
      <c r="AT46">
        <f t="shared" si="47"/>
        <v>0.18287770780174037</v>
      </c>
      <c r="AU46">
        <f t="shared" si="48"/>
        <v>-36.073025793554741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32.635517348552781</v>
      </c>
      <c r="AK47">
        <f t="shared" si="61"/>
        <v>12.083205346294255</v>
      </c>
      <c r="AL47">
        <f t="shared" si="40"/>
        <v>-2848.165856750179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-32.145105730035091</v>
      </c>
      <c r="AR47">
        <f t="shared" si="45"/>
        <v>-32.207425337156707</v>
      </c>
      <c r="AS47">
        <f t="shared" si="46"/>
        <v>0.36334183389530234</v>
      </c>
      <c r="AT47">
        <f t="shared" si="47"/>
        <v>0.13452625686814079</v>
      </c>
      <c r="AU47">
        <f t="shared" si="48"/>
        <v>-31.709557246393267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28.572864488190916</v>
      </c>
      <c r="AK48">
        <f t="shared" si="61"/>
        <v>9.7987191318955595</v>
      </c>
      <c r="AL48">
        <f t="shared" si="40"/>
        <v>-2773.9870970153702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-27.908055489211073</v>
      </c>
      <c r="AR48">
        <f t="shared" si="45"/>
        <v>-27.956164556633766</v>
      </c>
      <c r="AS48">
        <f t="shared" si="46"/>
        <v>0.28402767647893873</v>
      </c>
      <c r="AT48">
        <f t="shared" si="47"/>
        <v>9.7403864728097866E-2</v>
      </c>
      <c r="AU48">
        <f t="shared" si="48"/>
        <v>-27.574733015426727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24.718554380421651</v>
      </c>
      <c r="AK49">
        <f t="shared" si="61"/>
        <v>7.7986186177221954</v>
      </c>
      <c r="AL49">
        <f t="shared" si="40"/>
        <v>-2671.7165197667541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-23.964672846125701</v>
      </c>
      <c r="AR49">
        <f t="shared" si="45"/>
        <v>-24.001206657153876</v>
      </c>
      <c r="AS49">
        <f t="shared" si="46"/>
        <v>0.21938752317815111</v>
      </c>
      <c r="AT49">
        <f t="shared" si="47"/>
        <v>6.9216006584439424E-2</v>
      </c>
      <c r="AU49">
        <f t="shared" si="48"/>
        <v>-23.712603127391283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21.116903998992342</v>
      </c>
      <c r="AK50">
        <f t="shared" si="61"/>
        <v>6.0683198110926799</v>
      </c>
      <c r="AL50">
        <f t="shared" si="40"/>
        <v>-2540.4185526589195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-20.319714260179669</v>
      </c>
      <c r="AR50">
        <f t="shared" si="45"/>
        <v>-20.346927611005597</v>
      </c>
      <c r="AS50">
        <f t="shared" si="46"/>
        <v>0.16734050672994816</v>
      </c>
      <c r="AT50">
        <f t="shared" si="47"/>
        <v>4.8088285680329322E-2</v>
      </c>
      <c r="AU50">
        <f t="shared" si="48"/>
        <v>-20.131498818595318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17.777063503810517</v>
      </c>
      <c r="AK51">
        <f t="shared" si="61"/>
        <v>4.5901365311632158</v>
      </c>
      <c r="AL51">
        <f t="shared" si="40"/>
        <v>-2377.054642951236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-16.957124852329382</v>
      </c>
      <c r="AR51">
        <f t="shared" si="45"/>
        <v>-16.976940229435648</v>
      </c>
      <c r="AS51">
        <f t="shared" si="46"/>
        <v>0.12578036056530453</v>
      </c>
      <c r="AT51">
        <f t="shared" si="47"/>
        <v>3.247718768681513E-2</v>
      </c>
      <c r="AU51">
        <f t="shared" si="48"/>
        <v>-16.818682681183528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14.686900962714091</v>
      </c>
      <c r="AK52">
        <f t="shared" si="61"/>
        <v>3.3457420858964797</v>
      </c>
      <c r="AL52">
        <f t="shared" si="40"/>
        <v>-2188.7908161191021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-13.927237799138489</v>
      </c>
      <c r="AR52">
        <f t="shared" si="45"/>
        <v>-13.941271367666564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-13.827352889424651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11.900252183410533</v>
      </c>
      <c r="AK53">
        <f t="shared" si="61"/>
        <v>2.3176590185064931</v>
      </c>
      <c r="AL53">
        <f t="shared" si="40"/>
        <v>-1964.9715591668826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-11.15398050588904</v>
      </c>
      <c r="AR53">
        <f t="shared" si="45"/>
        <v>-11.163596682943634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-11.08340070943609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9.3441719204176632</v>
      </c>
      <c r="AK54">
        <f t="shared" si="61"/>
        <v>1.484641365667756</v>
      </c>
      <c r="AL54">
        <f t="shared" si="40"/>
        <v>-1709.6934456849947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-8.65847450693526</v>
      </c>
      <c r="AR54">
        <f t="shared" si="45"/>
        <v>-8.6648099019549978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-8.6102743630519392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7.0425739841929644</v>
      </c>
      <c r="AK55">
        <f t="shared" si="61"/>
        <v>0.83054933123851937</v>
      </c>
      <c r="AL55">
        <f t="shared" si="40"/>
        <v>-1433.4989077654675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-6.4772399889472947</v>
      </c>
      <c r="AR55">
        <f t="shared" si="45"/>
        <v>-6.4812207156192914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-6.4458187175034167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5.0344716650702388</v>
      </c>
      <c r="AK56">
        <f t="shared" si="61"/>
        <v>0.33756915234501184</v>
      </c>
      <c r="AL56">
        <f t="shared" si="40"/>
        <v>-1144.164470342525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-4.6127807662225067</v>
      </c>
      <c r="AR56">
        <f t="shared" si="45"/>
        <v>-4.6151462490713762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-4.593578640050124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3.3245947627608547</v>
      </c>
      <c r="AK57">
        <f t="shared" si="61"/>
        <v>-1.4843864209904896E-2</v>
      </c>
      <c r="AL57">
        <f t="shared" si="40"/>
        <v>-861.90216272836449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-3.1001511328094273</v>
      </c>
      <c r="AR57">
        <f t="shared" si="45"/>
        <v>-3.1014670129015647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-3.0896027712387948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1.9499850582900891</v>
      </c>
      <c r="AK58">
        <f t="shared" si="61"/>
        <v>-0.24756549760316474</v>
      </c>
      <c r="AL58">
        <f t="shared" si="40"/>
        <v>-605.45899662087902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-1.9425820847327293</v>
      </c>
      <c r="AR58">
        <f t="shared" si="45"/>
        <v>-1.9432595832215602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-1.937810878745617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0.91564808962618027</v>
      </c>
      <c r="AK59">
        <f t="shared" si="61"/>
        <v>-0.38406445168347098</v>
      </c>
      <c r="AL59">
        <f t="shared" si="40"/>
        <v>-392.75325478632152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-1.1235513956898617</v>
      </c>
      <c r="AR59">
        <f t="shared" si="45"/>
        <v>-1.1238693681123164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-1.1223502895491377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0.20664604291615873</v>
      </c>
      <c r="AK60">
        <f t="shared" si="61"/>
        <v>-0.44815981795730364</v>
      </c>
      <c r="AL60">
        <f t="shared" si="40"/>
        <v>-232.49866102972487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-0.59246438737058216</v>
      </c>
      <c r="AR60">
        <f t="shared" si="45"/>
        <v>-0.5925973361828738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-0.59321355153483413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-0.226201106177367</v>
      </c>
      <c r="AK61">
        <f t="shared" si="61"/>
        <v>-0.46262504096143475</v>
      </c>
      <c r="AL61">
        <f t="shared" si="40"/>
        <v>-122.88556966090839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-0.27832833853235867</v>
      </c>
      <c r="AR61">
        <f t="shared" si="45"/>
        <v>-0.27837627370144752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-0.27994548782741169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-0.45262299499259662</v>
      </c>
      <c r="AK62">
        <f t="shared" si="61"/>
        <v>-0.44679096352901904</v>
      </c>
      <c r="AL62">
        <f t="shared" si="40"/>
        <v>-56.362816463609995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-0.11279932792968636</v>
      </c>
      <c r="AR62">
        <f t="shared" si="45"/>
        <v>-0.1128134993632379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-0.11464292257663805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-21.507925312175932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-3.7322798422014331E-2</v>
      </c>
      <c r="AR63">
        <f t="shared" si="45"/>
        <v>-3.7325994257423119E-2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-3.9060253649227834E-2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-6.6913689197454111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-9.3534341100643178E-3</v>
      </c>
      <c r="AR64">
        <f t="shared" si="45"/>
        <v>-9.3539206417642112E-3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-1.0850093772420959E-2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-1.8366335257920283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-1.4282542949025842E-3</v>
      </c>
      <c r="AR65">
        <f t="shared" si="45"/>
        <v>-1.4283272905993008E-3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-2.6590285586315402E-3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-0.93279959815656355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-2.1498086836959108E-4</v>
      </c>
      <c r="AR66">
        <f t="shared" si="45"/>
        <v>-2.149916461344178E-4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-1.2057876233816294E-3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-0.71310785308386992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-3.1855001835020186E-5</v>
      </c>
      <c r="AR67">
        <f t="shared" ref="AR67:AR98" si="76">AI67*$K67</f>
        <v>-3.1856564858827899E-5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-8.23037584427929E-4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-0.61673322045662848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-4.6378667296948948E-6</v>
      </c>
      <c r="AR68">
        <f t="shared" si="76"/>
        <v>-4.6380888644139289E-6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-6.355412861938002E-4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-0.54738101193218403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-6.6169011960828739E-7</v>
      </c>
      <c r="AR69">
        <f t="shared" si="76"/>
        <v>-6.617210483032457E-7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-5.0363758362841429E-4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-0.48820729323845186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-9.2515142106063087E-8</v>
      </c>
      <c r="AR70">
        <f t="shared" si="76"/>
        <v>-9.2519352077687151E-8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-4.0106488917965229E-4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-0.43581659710770598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-1.2648004563940322E-8</v>
      </c>
      <c r="AR71">
        <f t="shared" si="76"/>
        <v>-1.2648563877002751E-8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-3.1966576208373353E-4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-0.38910921795418363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-1.6878881102073528E-9</v>
      </c>
      <c r="AR72">
        <f t="shared" si="76"/>
        <v>-1.6879605309760542E-9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-2.5482724252711791E-4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-0.34741702927113893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-2.1959883133157499E-10</v>
      </c>
      <c r="AR73">
        <f t="shared" si="76"/>
        <v>-2.1960794641036205E-10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-2.031455976220272E-4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-0.31019349539765173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-2.7775011316833739E-11</v>
      </c>
      <c r="AR74">
        <f t="shared" si="76"/>
        <v>-2.777612464257524E-11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-1.6194628010798056E-4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-0.27695843802869208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-3.4100245986293208E-12</v>
      </c>
      <c r="AR75">
        <f t="shared" si="76"/>
        <v>-3.4101561929118824E-12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-1.2910256434618144E-4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-0.24728431413347202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-4.0525891295639641E-13</v>
      </c>
      <c r="AR76">
        <f t="shared" si="76"/>
        <v>-4.0527391817435014E-13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-1.0291977156924332E-4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-0.2207895654490748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-4.6465285192061705E-14</v>
      </c>
      <c r="AR77">
        <f t="shared" si="76"/>
        <v>-4.6466932411633546E-14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-8.2047011498394178E-5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-0.19713354048368806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-5.1300577950612566E-15</v>
      </c>
      <c r="AR78">
        <f t="shared" si="76"/>
        <v>-5.1302313050554556E-15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-6.5407375206078032E-5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-0.17601208970564655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-5.4347830846687478E-16</v>
      </c>
      <c r="AR79">
        <f t="shared" si="76"/>
        <v>-5.4349580933105958E-16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-5.2142359057433027E-5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-5.512513142915527E-17</v>
      </c>
      <c r="AR80">
        <f t="shared" si="76"/>
        <v>-5.5126819660175603E-17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-5.3480883772688928E-18</v>
      </c>
      <c r="AR81">
        <f t="shared" si="76"/>
        <v>-5.3482436308086235E-18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-4.9466787736248996E-19</v>
      </c>
      <c r="AR82">
        <f t="shared" si="76"/>
        <v>-4.9468144343273279E-19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-4.347544868296281E-20</v>
      </c>
      <c r="AR83">
        <f t="shared" si="76"/>
        <v>-4.347657125788177E-20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-3.6184236643419204E-21</v>
      </c>
      <c r="AR84">
        <f t="shared" si="76"/>
        <v>-3.618511334470272E-21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-2.8422911264005615E-22</v>
      </c>
      <c r="AR85">
        <f t="shared" si="76"/>
        <v>-2.842355494932071E-22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-2.0989718230601054E-23</v>
      </c>
      <c r="AR86">
        <f t="shared" si="76"/>
        <v>-2.0990160519453608E-23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-1.4505879394124741E-24</v>
      </c>
      <c r="AR87">
        <f t="shared" si="76"/>
        <v>-1.4506162441812194E-24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-9.3363553453775795E-26</v>
      </c>
      <c r="AR88">
        <f t="shared" si="76"/>
        <v>-9.3365231959213955E-26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-5.5731633070206621E-27</v>
      </c>
      <c r="AR89">
        <f t="shared" si="76"/>
        <v>-5.573253695108E-27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-3.0207678418813913E-28</v>
      </c>
      <c r="AR90">
        <f t="shared" si="76"/>
        <v>-3.0208116160500709E-28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-1.4723604678498222E-29</v>
      </c>
      <c r="AR91">
        <f t="shared" si="76"/>
        <v>-1.4723793101167234E-29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-6.3779274763895662E-31</v>
      </c>
      <c r="AR92">
        <f t="shared" si="76"/>
        <v>-6.3779985163269037E-31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-2.4196724572274406E-32</v>
      </c>
      <c r="AR93">
        <f t="shared" si="76"/>
        <v>-2.419695481416383E-32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-7.8907000563873158E-34</v>
      </c>
      <c r="AR94">
        <f t="shared" si="76"/>
        <v>-7.8907625552172277E-34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-2.1550818561751019E-35</v>
      </c>
      <c r="AR95">
        <f t="shared" si="76"/>
        <v>-2.1550955307254515E-35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-4.7440528399633832E-37</v>
      </c>
      <c r="AR96">
        <f t="shared" si="76"/>
        <v>-4.7440755593289554E-37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-7.9297817582427563E-39</v>
      </c>
      <c r="AR97">
        <f t="shared" si="76"/>
        <v>-7.9298075424385744E-39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4124.5685675622572</v>
      </c>
      <c r="AO100" s="6">
        <f t="shared" si="93"/>
        <v>-412.45685675622576</v>
      </c>
      <c r="AP100" s="6">
        <f t="shared" si="93"/>
        <v>-435.15162021221641</v>
      </c>
      <c r="AQ100" s="6">
        <f t="shared" si="93"/>
        <v>-2994.6953934114476</v>
      </c>
      <c r="AR100" s="6">
        <f t="shared" si="93"/>
        <v>282.26469718236814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-5.900646106370643E-13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8294.6354689368745</v>
      </c>
      <c r="K3">
        <v>1</v>
      </c>
      <c r="L3" s="2">
        <v>0</v>
      </c>
      <c r="O3">
        <f>$C$3</f>
        <v>8294.6354689368745</v>
      </c>
      <c r="P3">
        <f>O3*C5</f>
        <v>829.46354689368752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8294.6354689368745</v>
      </c>
      <c r="AF3">
        <f t="shared" ref="AF3:AF34" si="4">-$Z3*P3</f>
        <v>-829.46354689368752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7265.1719220431869</v>
      </c>
      <c r="AJ3">
        <f t="shared" ref="AJ3:AJ34" si="8">AB3-AC3</f>
        <v>0</v>
      </c>
      <c r="AL3">
        <f t="shared" ref="AL3:AL34" si="9">SUM(AI3:AK3)</f>
        <v>7265.1719220431869</v>
      </c>
      <c r="AN3">
        <f t="shared" ref="AN3:AN34" si="10">AE3*$K3</f>
        <v>8294.6354689368745</v>
      </c>
      <c r="AO3">
        <f t="shared" ref="AO3:AO34" si="11">AF3*$K3</f>
        <v>-829.46354689368752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7265.1719220431869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7265.1719220431869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-166.30222251646592</v>
      </c>
      <c r="AK5">
        <f>G5*SUM(AB5, AE5:AF5)</f>
        <v>1.2715446565917081</v>
      </c>
      <c r="AL5">
        <f t="shared" si="9"/>
        <v>-341.56752431608248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-137.19558622662285</v>
      </c>
      <c r="AR5">
        <f t="shared" si="14"/>
        <v>-159.22834625484273</v>
      </c>
      <c r="AS5">
        <f t="shared" si="15"/>
        <v>-149.99717283592906</v>
      </c>
      <c r="AT5">
        <f t="shared" si="16"/>
        <v>1.1468764562331939</v>
      </c>
      <c r="AU5">
        <f t="shared" si="17"/>
        <v>-308.07864263453865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-169.60502662417912</v>
      </c>
      <c r="AK6">
        <f>G6*SUM(AB6, AE6:AF6)</f>
        <v>3.3826889656720609</v>
      </c>
      <c r="AL6">
        <f t="shared" si="9"/>
        <v>-348.23905908599545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-134.70259643339375</v>
      </c>
      <c r="AR6">
        <f t="shared" si="14"/>
        <v>-155.30313933308656</v>
      </c>
      <c r="AS6">
        <f t="shared" si="15"/>
        <v>-144.71303996045287</v>
      </c>
      <c r="AT6">
        <f t="shared" si="16"/>
        <v>2.8862305157251598</v>
      </c>
      <c r="AU6">
        <f t="shared" si="17"/>
        <v>-297.12994877781432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-187.538411496761</v>
      </c>
      <c r="AK7">
        <f>G7*SUM(AB7, AE7:AF7)</f>
        <v>8.9153532725227471</v>
      </c>
      <c r="AL7">
        <f t="shared" si="9"/>
        <v>-367.11295481400822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-132.04254729821895</v>
      </c>
      <c r="AR7">
        <f t="shared" si="14"/>
        <v>-151.18093868310513</v>
      </c>
      <c r="AS7">
        <f t="shared" si="15"/>
        <v>-150.41778685318428</v>
      </c>
      <c r="AT7">
        <f t="shared" si="16"/>
        <v>7.1506828791195485</v>
      </c>
      <c r="AU7">
        <f t="shared" si="17"/>
        <v>-294.44804265716988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-382.3875123585147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-128.27430029263294</v>
      </c>
      <c r="AR8">
        <f t="shared" si="14"/>
        <v>-145.92327639004699</v>
      </c>
      <c r="AS8">
        <f t="shared" si="15"/>
        <v>-153.76001123250424</v>
      </c>
      <c r="AT8">
        <f t="shared" si="16"/>
        <v>13.476481334573482</v>
      </c>
      <c r="AU8">
        <f t="shared" si="17"/>
        <v>-286.20680628797777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-189.52242294913231</v>
      </c>
      <c r="AK9">
        <f t="shared" si="30"/>
        <v>23.169924225682276</v>
      </c>
      <c r="AL9">
        <f t="shared" si="9"/>
        <v>-368.06048270482677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-124.53037214459063</v>
      </c>
      <c r="AR9">
        <f t="shared" si="14"/>
        <v>-140.79364068597576</v>
      </c>
      <c r="AS9">
        <f t="shared" si="15"/>
        <v>-132.28803040884736</v>
      </c>
      <c r="AT9">
        <f t="shared" si="16"/>
        <v>16.172775721426998</v>
      </c>
      <c r="AU9">
        <f t="shared" si="17"/>
        <v>-256.90889537339615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-101.85415510760413</v>
      </c>
      <c r="AK10">
        <f t="shared" si="30"/>
        <v>5.2826896550235913</v>
      </c>
      <c r="AL10">
        <f t="shared" si="9"/>
        <v>-306.21636122350003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-123.55647672945146</v>
      </c>
      <c r="AR10">
        <f t="shared" si="14"/>
        <v>-138.79698650619176</v>
      </c>
      <c r="AS10">
        <f t="shared" si="15"/>
        <v>-67.433312602646666</v>
      </c>
      <c r="AT10">
        <f t="shared" si="16"/>
        <v>3.4974445815552055</v>
      </c>
      <c r="AU10">
        <f t="shared" si="17"/>
        <v>-202.73285452728322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-6.4526998382139628E-13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-81.015449907873062</v>
      </c>
      <c r="AK11">
        <f t="shared" si="30"/>
        <v>2.1286186128321076</v>
      </c>
      <c r="AL11">
        <f t="shared" si="9"/>
        <v>-296.13498554986569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-122.45613374351892</v>
      </c>
      <c r="AR11">
        <f t="shared" si="14"/>
        <v>-136.77327996015237</v>
      </c>
      <c r="AS11">
        <f t="shared" si="15"/>
        <v>-51.005030856786384</v>
      </c>
      <c r="AT11">
        <f t="shared" si="16"/>
        <v>1.3401179423590492</v>
      </c>
      <c r="AU11">
        <f t="shared" si="17"/>
        <v>-186.43819287457973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-140.36798179093739</v>
      </c>
      <c r="AK12">
        <f t="shared" si="30"/>
        <v>29.639443741486748</v>
      </c>
      <c r="AL12">
        <f t="shared" si="9"/>
        <v>-336.79630587077247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-119.68620905252413</v>
      </c>
      <c r="AR12">
        <f t="shared" si="14"/>
        <v>-132.89062433916587</v>
      </c>
      <c r="AS12">
        <f t="shared" si="15"/>
        <v>-82.51326103316795</v>
      </c>
      <c r="AT12">
        <f t="shared" si="16"/>
        <v>17.423112643748869</v>
      </c>
      <c r="AU12">
        <f t="shared" si="17"/>
        <v>-197.98077272858495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-276.92965946023696</v>
      </c>
      <c r="AK13">
        <f t="shared" si="30"/>
        <v>108.62390453032144</v>
      </c>
      <c r="AL13">
        <f t="shared" si="9"/>
        <v>-403.81536122618996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-111.9641513813952</v>
      </c>
      <c r="AR13">
        <f t="shared" si="14"/>
        <v>-123.60792028442066</v>
      </c>
      <c r="AS13">
        <f t="shared" si="15"/>
        <v>-145.34735890089351</v>
      </c>
      <c r="AT13">
        <f t="shared" si="16"/>
        <v>57.011580730492241</v>
      </c>
      <c r="AU13">
        <f t="shared" si="17"/>
        <v>-211.94369845482194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-242.15715979071365</v>
      </c>
      <c r="AK14">
        <f t="shared" si="30"/>
        <v>128.00898069253805</v>
      </c>
      <c r="AL14">
        <f t="shared" si="9"/>
        <v>-359.8649773762283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-104.88145631844658</v>
      </c>
      <c r="AR14">
        <f t="shared" si="14"/>
        <v>-115.14749596686271</v>
      </c>
      <c r="AS14">
        <f t="shared" si="15"/>
        <v>-113.47938267043054</v>
      </c>
      <c r="AT14">
        <f t="shared" si="16"/>
        <v>59.987407012102494</v>
      </c>
      <c r="AU14">
        <f t="shared" si="17"/>
        <v>-168.63947162519077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-211.29828579950799</v>
      </c>
      <c r="AK15">
        <f t="shared" si="30"/>
        <v>144.959981877888</v>
      </c>
      <c r="AL15">
        <f t="shared" si="9"/>
        <v>-322.72318059606653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-98.224000778952728</v>
      </c>
      <c r="AR15">
        <f t="shared" si="14"/>
        <v>-107.27389053941152</v>
      </c>
      <c r="AS15">
        <f t="shared" si="15"/>
        <v>-88.409228641062327</v>
      </c>
      <c r="AT15">
        <f t="shared" si="16"/>
        <v>60.652646249136268</v>
      </c>
      <c r="AU15">
        <f t="shared" si="17"/>
        <v>-135.03047293133758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-184.07934039779138</v>
      </c>
      <c r="AK16">
        <f t="shared" si="30"/>
        <v>159.75086188385356</v>
      </c>
      <c r="AL16">
        <f t="shared" si="9"/>
        <v>-395.52888702074438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-130.70626496891191</v>
      </c>
      <c r="AR16">
        <f t="shared" si="14"/>
        <v>-138.67304453021808</v>
      </c>
      <c r="AS16">
        <f t="shared" si="15"/>
        <v>-68.768357962644941</v>
      </c>
      <c r="AT16">
        <f t="shared" si="16"/>
        <v>59.679725226795206</v>
      </c>
      <c r="AU16">
        <f t="shared" si="17"/>
        <v>-147.76167726606784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-121.35028965318179</v>
      </c>
      <c r="AK17">
        <f t="shared" si="30"/>
        <v>172.63641571169896</v>
      </c>
      <c r="AL17">
        <f t="shared" si="9"/>
        <v>-447.99482988430066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-159.53476071515593</v>
      </c>
      <c r="AR17">
        <f t="shared" si="14"/>
        <v>-166.53694110148885</v>
      </c>
      <c r="AS17">
        <f t="shared" si="15"/>
        <v>-40.476821316884156</v>
      </c>
      <c r="AT17">
        <f t="shared" si="16"/>
        <v>57.58349132516102</v>
      </c>
      <c r="AU17">
        <f t="shared" si="17"/>
        <v>-149.43027109321199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-65.515734483141841</v>
      </c>
      <c r="AK18">
        <f t="shared" si="30"/>
        <v>181.13093598742168</v>
      </c>
      <c r="AL18">
        <f t="shared" si="9"/>
        <v>-514.55837072381883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-181.53152651568067</v>
      </c>
      <c r="AR18">
        <f t="shared" si="14"/>
        <v>-187.67557093982813</v>
      </c>
      <c r="AS18">
        <f t="shared" si="15"/>
        <v>-19.51161301669956</v>
      </c>
      <c r="AT18">
        <f t="shared" si="16"/>
        <v>53.943632872627603</v>
      </c>
      <c r="AU18">
        <f t="shared" si="17"/>
        <v>-153.24355108390009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-19.406415625656336</v>
      </c>
      <c r="AK19">
        <f t="shared" si="30"/>
        <v>185.71703740124161</v>
      </c>
      <c r="AL19">
        <f t="shared" si="9"/>
        <v>-602.72574773006454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-199.11092537397971</v>
      </c>
      <c r="AR19">
        <f t="shared" si="14"/>
        <v>-204.4920440532666</v>
      </c>
      <c r="AS19">
        <f t="shared" si="15"/>
        <v>-5.1602989876651879</v>
      </c>
      <c r="AT19">
        <f t="shared" si="16"/>
        <v>49.383433735532641</v>
      </c>
      <c r="AU19">
        <f t="shared" si="17"/>
        <v>-160.26890930539912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19.702048462070707</v>
      </c>
      <c r="AK20">
        <f t="shared" si="30"/>
        <v>187.07548649503755</v>
      </c>
      <c r="AL20">
        <f t="shared" si="9"/>
        <v>-705.15546532543362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-211.80467487293086</v>
      </c>
      <c r="AR20">
        <f t="shared" si="14"/>
        <v>-216.50824825108228</v>
      </c>
      <c r="AS20">
        <f t="shared" si="15"/>
        <v>4.6775980232750003</v>
      </c>
      <c r="AT20">
        <f t="shared" si="16"/>
        <v>44.414870236311792</v>
      </c>
      <c r="AU20">
        <f t="shared" si="17"/>
        <v>-167.4157799914955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51.618177630155515</v>
      </c>
      <c r="AK21">
        <f t="shared" si="30"/>
        <v>185.69634310269259</v>
      </c>
      <c r="AL21">
        <f t="shared" si="9"/>
        <v>-833.07346224142145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-222.79819183722225</v>
      </c>
      <c r="AR21">
        <f t="shared" si="14"/>
        <v>-226.90011518602179</v>
      </c>
      <c r="AS21">
        <f t="shared" si="15"/>
        <v>10.941986117436038</v>
      </c>
      <c r="AT21">
        <f t="shared" si="16"/>
        <v>39.363784263109409</v>
      </c>
      <c r="AU21">
        <f t="shared" si="17"/>
        <v>-176.59434480547634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79.774533584743949</v>
      </c>
      <c r="AK22">
        <f t="shared" si="30"/>
        <v>182.08307066858171</v>
      </c>
      <c r="AL22">
        <f t="shared" si="9"/>
        <v>-981.1113093112524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-231.68542057594516</v>
      </c>
      <c r="AR22">
        <f t="shared" si="14"/>
        <v>-235.25330646661507</v>
      </c>
      <c r="AS22">
        <f t="shared" si="15"/>
        <v>15.098706486409645</v>
      </c>
      <c r="AT22">
        <f t="shared" si="16"/>
        <v>34.462361816865076</v>
      </c>
      <c r="AU22">
        <f t="shared" si="17"/>
        <v>-185.69223816334033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103.98572570766146</v>
      </c>
      <c r="AK23">
        <f t="shared" si="30"/>
        <v>176.49885331764963</v>
      </c>
      <c r="AL23">
        <f t="shared" si="9"/>
        <v>-1143.3606743129708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-237.51926072173831</v>
      </c>
      <c r="AR23">
        <f t="shared" si="14"/>
        <v>-240.61363718491788</v>
      </c>
      <c r="AS23">
        <f t="shared" si="15"/>
        <v>17.572403756076724</v>
      </c>
      <c r="AT23">
        <f t="shared" si="16"/>
        <v>29.82629675251464</v>
      </c>
      <c r="AU23">
        <f t="shared" si="17"/>
        <v>-193.21493667632649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123.50167601791372</v>
      </c>
      <c r="AK24">
        <f t="shared" si="30"/>
        <v>169.21985251811333</v>
      </c>
      <c r="AL24">
        <f t="shared" si="9"/>
        <v>-1325.2547759824995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-241.4497748840962</v>
      </c>
      <c r="AR24">
        <f t="shared" si="14"/>
        <v>-244.12462020693567</v>
      </c>
      <c r="AS24">
        <f t="shared" si="15"/>
        <v>18.634265327986437</v>
      </c>
      <c r="AT24">
        <f t="shared" si="16"/>
        <v>25.532346865704707</v>
      </c>
      <c r="AU24">
        <f t="shared" si="17"/>
        <v>-199.95800801324452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139.64835996996544</v>
      </c>
      <c r="AK25">
        <f t="shared" si="30"/>
        <v>160.57473519685936</v>
      </c>
      <c r="AL25">
        <f t="shared" si="9"/>
        <v>-1523.9951801692223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-243.44913645443287</v>
      </c>
      <c r="AR25">
        <f t="shared" si="14"/>
        <v>-245.75264637532914</v>
      </c>
      <c r="AS25">
        <f t="shared" si="15"/>
        <v>18.812964703070715</v>
      </c>
      <c r="AT25">
        <f t="shared" si="16"/>
        <v>21.632096689951478</v>
      </c>
      <c r="AU25">
        <f t="shared" si="17"/>
        <v>-205.30758498230696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152.55501599538957</v>
      </c>
      <c r="AK26">
        <f t="shared" si="30"/>
        <v>150.79934999896179</v>
      </c>
      <c r="AL26">
        <f t="shared" si="9"/>
        <v>-1715.3565523241789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-240.8401890508527</v>
      </c>
      <c r="AR26">
        <f t="shared" si="14"/>
        <v>-242.81611723723938</v>
      </c>
      <c r="AS26">
        <f t="shared" si="15"/>
        <v>18.349738099162792</v>
      </c>
      <c r="AT26">
        <f t="shared" si="16"/>
        <v>18.138561750657612</v>
      </c>
      <c r="AU26">
        <f t="shared" si="17"/>
        <v>-206.32781738741897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159.68472435527747</v>
      </c>
      <c r="AK27">
        <f t="shared" si="30"/>
        <v>140.12049887928453</v>
      </c>
      <c r="AL27">
        <f t="shared" si="9"/>
        <v>-1906.0716851733471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-235.21307993019465</v>
      </c>
      <c r="AR27">
        <f t="shared" si="14"/>
        <v>-236.90085603925036</v>
      </c>
      <c r="AS27">
        <f t="shared" si="15"/>
        <v>17.149392040855243</v>
      </c>
      <c r="AT27">
        <f t="shared" si="16"/>
        <v>15.048285789032338</v>
      </c>
      <c r="AU27">
        <f t="shared" si="17"/>
        <v>-204.70317820936279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162.75284359486022</v>
      </c>
      <c r="AK28">
        <f t="shared" si="30"/>
        <v>128.9425681744151</v>
      </c>
      <c r="AL28">
        <f t="shared" si="9"/>
        <v>-2099.5223617056204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-227.8558024943348</v>
      </c>
      <c r="AR28">
        <f t="shared" si="14"/>
        <v>-229.29071206868008</v>
      </c>
      <c r="AS28">
        <f t="shared" si="15"/>
        <v>15.606155078396837</v>
      </c>
      <c r="AT28">
        <f t="shared" si="16"/>
        <v>12.364132451939705</v>
      </c>
      <c r="AU28">
        <f t="shared" si="17"/>
        <v>-201.32042453834353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163.15916290921427</v>
      </c>
      <c r="AK29">
        <f t="shared" si="30"/>
        <v>117.54986912277488</v>
      </c>
      <c r="AL29">
        <f t="shared" si="9"/>
        <v>-2316.1831601102476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-221.11956540660694</v>
      </c>
      <c r="AR29">
        <f t="shared" si="14"/>
        <v>-222.33264308543548</v>
      </c>
      <c r="AS29">
        <f t="shared" si="15"/>
        <v>13.968854018267185</v>
      </c>
      <c r="AT29">
        <f t="shared" si="16"/>
        <v>10.064019282546361</v>
      </c>
      <c r="AU29">
        <f t="shared" si="17"/>
        <v>-198.29976978462196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163.35470863417777</v>
      </c>
      <c r="AK30">
        <f t="shared" si="30"/>
        <v>106.12872771912988</v>
      </c>
      <c r="AL30">
        <f t="shared" si="9"/>
        <v>-2512.4183032275541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-211.63439833248461</v>
      </c>
      <c r="AR30">
        <f t="shared" si="14"/>
        <v>-212.65376375258032</v>
      </c>
      <c r="AS30">
        <f t="shared" si="15"/>
        <v>12.487138968106711</v>
      </c>
      <c r="AT30">
        <f t="shared" si="16"/>
        <v>8.1126781261318381</v>
      </c>
      <c r="AU30">
        <f t="shared" si="17"/>
        <v>-192.05394665834174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160.05863335710251</v>
      </c>
      <c r="AK31">
        <f t="shared" si="30"/>
        <v>94.693898114737436</v>
      </c>
      <c r="AL31">
        <f t="shared" si="9"/>
        <v>-2666.2831007330756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-198.51413438206231</v>
      </c>
      <c r="AR31">
        <f t="shared" si="14"/>
        <v>-199.36555206801566</v>
      </c>
      <c r="AS31">
        <f t="shared" si="15"/>
        <v>10.924268588399164</v>
      </c>
      <c r="AT31">
        <f t="shared" si="16"/>
        <v>6.4630164271110422</v>
      </c>
      <c r="AU31">
        <f t="shared" si="17"/>
        <v>-181.97826705250546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152.46434422547009</v>
      </c>
      <c r="AK32">
        <f t="shared" si="30"/>
        <v>83.489793779740253</v>
      </c>
      <c r="AL32">
        <f t="shared" si="9"/>
        <v>-2808.2322731043737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-184.80324951362391</v>
      </c>
      <c r="AR32">
        <f t="shared" si="14"/>
        <v>-185.50964112007929</v>
      </c>
      <c r="AS32">
        <f t="shared" si="15"/>
        <v>9.2910229405320859</v>
      </c>
      <c r="AT32">
        <f t="shared" si="16"/>
        <v>5.087783594574196</v>
      </c>
      <c r="AU32">
        <f t="shared" si="17"/>
        <v>-171.130834584973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143.6873654452387</v>
      </c>
      <c r="AK33">
        <f t="shared" si="30"/>
        <v>72.817289683957355</v>
      </c>
      <c r="AL33">
        <f t="shared" si="9"/>
        <v>-2920.2620597092982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-170.08900752578617</v>
      </c>
      <c r="AR33">
        <f t="shared" si="14"/>
        <v>-170.67088499746794</v>
      </c>
      <c r="AS33">
        <f t="shared" si="15"/>
        <v>7.8180024378243038</v>
      </c>
      <c r="AT33">
        <f t="shared" si="16"/>
        <v>3.9619749899437058</v>
      </c>
      <c r="AU33">
        <f t="shared" si="17"/>
        <v>-158.89090756969992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133.37839675044177</v>
      </c>
      <c r="AK34">
        <f t="shared" si="30"/>
        <v>62.759174102790638</v>
      </c>
      <c r="AL34">
        <f t="shared" si="9"/>
        <v>-3014.1687024125968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-155.48181670102389</v>
      </c>
      <c r="AR34">
        <f t="shared" si="14"/>
        <v>-155.95728436913876</v>
      </c>
      <c r="AS34">
        <f t="shared" si="15"/>
        <v>6.479547675539183</v>
      </c>
      <c r="AT34">
        <f t="shared" si="16"/>
        <v>3.0488525172285748</v>
      </c>
      <c r="AU34">
        <f t="shared" si="17"/>
        <v>-146.42888417637101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-3095.8631008800221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-141.53823430372637</v>
      </c>
      <c r="AR35">
        <f t="shared" ref="AR35:AR66" si="45">AI35*$K35</f>
        <v>-141.9231292017877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-134.28358345116274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112.27276015246366</v>
      </c>
      <c r="AK36">
        <f t="shared" si="30"/>
        <v>44.83337233464708</v>
      </c>
      <c r="AL36">
        <f t="shared" si="40"/>
        <v>-3133.1758777539449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-127.11703858329751</v>
      </c>
      <c r="AR36">
        <f t="shared" si="45"/>
        <v>-127.4254789210452</v>
      </c>
      <c r="AS36">
        <f t="shared" si="46"/>
        <v>4.3480802519925001</v>
      </c>
      <c r="AT36">
        <f t="shared" si="47"/>
        <v>1.7362991754525616</v>
      </c>
      <c r="AU36">
        <f t="shared" si="48"/>
        <v>-121.34109949360011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100.98715094824132</v>
      </c>
      <c r="AK37">
        <f t="shared" si="30"/>
        <v>36.974279123974625</v>
      </c>
      <c r="AL37">
        <f t="shared" si="40"/>
        <v>-3123.8034543838316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-112.54216823568161</v>
      </c>
      <c r="AR37">
        <f t="shared" si="45"/>
        <v>-112.78667192073894</v>
      </c>
      <c r="AS37">
        <f t="shared" si="46"/>
        <v>3.4919759902035068</v>
      </c>
      <c r="AT37">
        <f t="shared" si="47"/>
        <v>1.2785121051902557</v>
      </c>
      <c r="AU37">
        <f t="shared" si="48"/>
        <v>-108.01618382534518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89.211911418667114</v>
      </c>
      <c r="AK38">
        <f t="shared" si="30"/>
        <v>29.905178557597729</v>
      </c>
      <c r="AL38">
        <f t="shared" si="40"/>
        <v>-3085.4624971925264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-98.745432892740553</v>
      </c>
      <c r="AR38">
        <f t="shared" si="45"/>
        <v>-98.936870327559106</v>
      </c>
      <c r="AS38">
        <f t="shared" si="46"/>
        <v>2.7542918100843092</v>
      </c>
      <c r="AT38">
        <f t="shared" si="47"/>
        <v>0.92328016596072326</v>
      </c>
      <c r="AU38">
        <f t="shared" si="48"/>
        <v>-95.259298351514076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77.914846448977471</v>
      </c>
      <c r="AK39">
        <f t="shared" si="30"/>
        <v>23.660344758291032</v>
      </c>
      <c r="AL39">
        <f t="shared" si="40"/>
        <v>-3013.8022019309988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-85.729785542496089</v>
      </c>
      <c r="AR39">
        <f t="shared" si="45"/>
        <v>-85.877570114387595</v>
      </c>
      <c r="AS39">
        <f t="shared" si="46"/>
        <v>2.1477775705798217</v>
      </c>
      <c r="AT39">
        <f t="shared" si="47"/>
        <v>0.65221405290609069</v>
      </c>
      <c r="AU39">
        <f t="shared" si="48"/>
        <v>-83.077578490901672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-2910.2650819882401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-73.616245477535202</v>
      </c>
      <c r="AR40">
        <f t="shared" si="45"/>
        <v>-73.72847242167704</v>
      </c>
      <c r="AS40">
        <f t="shared" si="46"/>
        <v>1.6522451500789297</v>
      </c>
      <c r="AT40">
        <f t="shared" si="47"/>
        <v>0.4480978776477707</v>
      </c>
      <c r="AU40">
        <f t="shared" si="48"/>
        <v>-71.628129393950346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57.010229498770116</v>
      </c>
      <c r="AK41">
        <f t="shared" si="61"/>
        <v>13.507132171623068</v>
      </c>
      <c r="AL41">
        <f t="shared" si="40"/>
        <v>-2773.7339121182608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-62.419423900151024</v>
      </c>
      <c r="AR41">
        <f t="shared" si="45"/>
        <v>-62.503019646587077</v>
      </c>
      <c r="AS41">
        <f t="shared" si="46"/>
        <v>1.2528117776569003</v>
      </c>
      <c r="AT41">
        <f t="shared" si="47"/>
        <v>0.29682206887700496</v>
      </c>
      <c r="AU41">
        <f t="shared" si="48"/>
        <v>-60.953385800053169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47.592623919110778</v>
      </c>
      <c r="AK42">
        <f t="shared" si="61"/>
        <v>9.5164161067091602</v>
      </c>
      <c r="AL42">
        <f t="shared" si="40"/>
        <v>-2600.8394704936077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-52.090002385494898</v>
      </c>
      <c r="AR42">
        <f t="shared" si="45"/>
        <v>-52.150872553623259</v>
      </c>
      <c r="AS42">
        <f t="shared" si="46"/>
        <v>0.93380171010650082</v>
      </c>
      <c r="AT42">
        <f t="shared" si="47"/>
        <v>0.18671896825091244</v>
      </c>
      <c r="AU42">
        <f t="shared" si="48"/>
        <v>-51.030351875265843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38.851788116709059</v>
      </c>
      <c r="AK43">
        <f t="shared" si="61"/>
        <v>6.1849324323714052</v>
      </c>
      <c r="AL43">
        <f t="shared" si="40"/>
        <v>-2399.5618161442703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-42.782597669015907</v>
      </c>
      <c r="AR43">
        <f t="shared" si="45"/>
        <v>-42.825706900354959</v>
      </c>
      <c r="AS43">
        <f t="shared" si="46"/>
        <v>0.68062516829101294</v>
      </c>
      <c r="AT43">
        <f t="shared" si="47"/>
        <v>0.10835075762808695</v>
      </c>
      <c r="AU43">
        <f t="shared" si="48"/>
        <v>-42.036730974435862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30.962763500457044</v>
      </c>
      <c r="AK44">
        <f t="shared" si="61"/>
        <v>3.4653072642017704</v>
      </c>
      <c r="AL44">
        <f t="shared" si="40"/>
        <v>-2158.0099618304789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-34.263524991367319</v>
      </c>
      <c r="AR44">
        <f t="shared" si="45"/>
        <v>-34.293064591392401</v>
      </c>
      <c r="AS44">
        <f t="shared" si="46"/>
        <v>0.4843047022826652</v>
      </c>
      <c r="AT44">
        <f t="shared" si="47"/>
        <v>5.4202674864032165E-2</v>
      </c>
      <c r="AU44">
        <f t="shared" si="48"/>
        <v>-33.7545572142457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23.710101626582585</v>
      </c>
      <c r="AK45">
        <f t="shared" si="61"/>
        <v>1.2979138191697772</v>
      </c>
      <c r="AL45">
        <f t="shared" si="40"/>
        <v>-1880.8926034534588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-26.597666859724058</v>
      </c>
      <c r="AR45">
        <f t="shared" si="45"/>
        <v>-26.617128339459867</v>
      </c>
      <c r="AS45">
        <f t="shared" si="46"/>
        <v>0.33112682354911321</v>
      </c>
      <c r="AT45">
        <f t="shared" si="47"/>
        <v>1.8126201521647851E-2</v>
      </c>
      <c r="AU45">
        <f t="shared" si="48"/>
        <v>-26.267875314389105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17.174967426880549</v>
      </c>
      <c r="AK46">
        <f t="shared" si="61"/>
        <v>-0.36179329469100396</v>
      </c>
      <c r="AL46">
        <f t="shared" si="40"/>
        <v>-1579.8600637624177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-19.897208366036139</v>
      </c>
      <c r="AR46">
        <f t="shared" si="45"/>
        <v>-19.909436621925391</v>
      </c>
      <c r="AS46">
        <f t="shared" si="46"/>
        <v>0.21416024102715139</v>
      </c>
      <c r="AT46">
        <f t="shared" si="47"/>
        <v>-4.5113179703482826E-3</v>
      </c>
      <c r="AU46">
        <f t="shared" si="48"/>
        <v>-19.69978769886859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11.48408387242587</v>
      </c>
      <c r="AK47">
        <f t="shared" si="61"/>
        <v>-1.5640410145726424</v>
      </c>
      <c r="AL47">
        <f t="shared" si="40"/>
        <v>-1263.4737401305692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-14.169840890408281</v>
      </c>
      <c r="AR47">
        <f t="shared" si="45"/>
        <v>-14.177107334944926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-14.066664269930907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6.6581225925419787</v>
      </c>
      <c r="AK48">
        <f t="shared" si="61"/>
        <v>-2.3679268856424533</v>
      </c>
      <c r="AL48">
        <f t="shared" si="40"/>
        <v>-954.1443221043736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-9.5232465002022177</v>
      </c>
      <c r="AR48">
        <f t="shared" si="45"/>
        <v>-9.5272887065158098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-9.4846421486680921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2.8163551628215941</v>
      </c>
      <c r="AK49">
        <f t="shared" si="61"/>
        <v>-2.833995467120392</v>
      </c>
      <c r="AL49">
        <f t="shared" si="40"/>
        <v>-672.59790646383078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-5.967350379793146</v>
      </c>
      <c r="AR49">
        <f t="shared" si="45"/>
        <v>-5.9694315638503905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-5.9695881289394599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-438.71155665165196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-3.4513984765330901</v>
      </c>
      <c r="AR50">
        <f t="shared" si="45"/>
        <v>-3.4523752449645571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-3.4765614411030605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-1.895294235026725</v>
      </c>
      <c r="AK51">
        <f t="shared" si="61"/>
        <v>-3.0296741465171335</v>
      </c>
      <c r="AL51">
        <f t="shared" si="40"/>
        <v>-262.20675499509764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-1.8199707568476735</v>
      </c>
      <c r="AR51">
        <f t="shared" si="45"/>
        <v>-1.8203791576827046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-1.8552254245405875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-2.9538620213307283</v>
      </c>
      <c r="AK52">
        <f t="shared" si="61"/>
        <v>-2.8970035500652629</v>
      </c>
      <c r="AL52">
        <f t="shared" si="40"/>
        <v>-141.21374615954903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-0.85498714813730947</v>
      </c>
      <c r="AR52">
        <f t="shared" si="45"/>
        <v>-0.85513439851695427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-0.89209635137626087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-3.4073635466648327</v>
      </c>
      <c r="AK53">
        <f t="shared" si="61"/>
        <v>-2.6902332085721121</v>
      </c>
      <c r="AL53">
        <f t="shared" si="40"/>
        <v>-67.536925778460471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-0.34650433443806611</v>
      </c>
      <c r="AR53">
        <f t="shared" si="45"/>
        <v>-0.34654786717217834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-0.3809412953556896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-3.4591659287781376</v>
      </c>
      <c r="AK54">
        <f t="shared" si="61"/>
        <v>-2.4517177603055735</v>
      </c>
      <c r="AL54">
        <f t="shared" si="40"/>
        <v>-28.678355151934582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-0.11465060709091883</v>
      </c>
      <c r="AR54">
        <f t="shared" si="45"/>
        <v>-0.11466042426662032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-0.14442852709204138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-3.2832692707806928</v>
      </c>
      <c r="AK55">
        <f t="shared" si="61"/>
        <v>-2.2095761452911038</v>
      </c>
      <c r="AL55">
        <f t="shared" si="40"/>
        <v>-11.883055257111989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-2.8732489107013353E-2</v>
      </c>
      <c r="AR55">
        <f t="shared" si="45"/>
        <v>-2.8733983666829877E-2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-5.3432911307074109E-2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-3.0051245447069199</v>
      </c>
      <c r="AK56">
        <f t="shared" si="61"/>
        <v>-1.9797472963364555</v>
      </c>
      <c r="AL56">
        <f t="shared" si="40"/>
        <v>-6.0777385472248326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-4.387404720815568E-3</v>
      </c>
      <c r="AR56">
        <f t="shared" si="45"/>
        <v>-4.3876289537589002E-3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-2.4400836325553236E-2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-2.7044135183273426</v>
      </c>
      <c r="AK57">
        <f t="shared" si="61"/>
        <v>-1.7693885782069712</v>
      </c>
      <c r="AL57">
        <f t="shared" si="40"/>
        <v>-4.6580400365075327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-6.6039225657228424E-4</v>
      </c>
      <c r="AR57">
        <f t="shared" si="45"/>
        <v>-6.6042536441340838E-4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-1.669736314360604E-2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-4.0285670545027958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-9.7854272821975801E-5</v>
      </c>
      <c r="AR58">
        <f t="shared" si="45"/>
        <v>-9.7859074220478273E-5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-1.2893690749565281E-2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-3.5751532328481743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-1.4246901589583322E-5</v>
      </c>
      <c r="AR59">
        <f t="shared" si="45"/>
        <v>-1.4247583957505074E-5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-1.021652708709629E-2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-3.1885253158228926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-2.0326228773458195E-6</v>
      </c>
      <c r="AR60">
        <f t="shared" si="45"/>
        <v>-2.032717886128746E-6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-8.1354293327143175E-3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-2.8463225944982167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-2.8419404910716484E-7</v>
      </c>
      <c r="AR61">
        <f t="shared" si="45"/>
        <v>-2.8420698157265349E-7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-6.4842045280802847E-3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-2.5412688275620829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-3.8852965561369791E-8</v>
      </c>
      <c r="AR62">
        <f t="shared" si="45"/>
        <v>-3.8854683695723926E-8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-5.1689838039361106E-3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-2.2689760563211827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-5.1849648128923007E-9</v>
      </c>
      <c r="AR63">
        <f t="shared" si="45"/>
        <v>-5.1851872797342486E-9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-4.1206568740387627E-3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-2.0258693775486916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-6.7457801646971239E-10</v>
      </c>
      <c r="AR64">
        <f t="shared" si="45"/>
        <v>-6.7460601676338822E-10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-3.2849590241865929E-3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-1.8088116359866544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-8.5321091774132433E-11</v>
      </c>
      <c r="AR65">
        <f t="shared" si="45"/>
        <v>-8.5324511760777314E-11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-2.6187487758067736E-3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-1.6150103453155684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-1.0475136028310659E-11</v>
      </c>
      <c r="AR66">
        <f t="shared" si="45"/>
        <v>-1.0475540268212896E-11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-2.0876504340945844E-3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-1.4419735165171743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-1.2449007674636484E-12</v>
      </c>
      <c r="AR67">
        <f t="shared" ref="AR67:AR89" si="76">AI67*$K67</f>
        <v>-1.2449468614710825E-12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-1.6642621375027263E-3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-1.2874763532173676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-1.4273509439689659E-13</v>
      </c>
      <c r="AR68">
        <f t="shared" si="76"/>
        <v>-1.4274015443344018E-13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-1.3267395858164446E-3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-1.1495324581242898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-1.5758846214177588E-14</v>
      </c>
      <c r="AR69">
        <f t="shared" si="76"/>
        <v>-1.5759379213497371E-14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-1.0576686748203746E-3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-1.0263682661692606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-1.6694921238735439E-15</v>
      </c>
      <c r="AR70">
        <f t="shared" si="76"/>
        <v>-1.6695458841698837E-15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-8.4316699203350819E-4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-1.6933697502681093E-16</v>
      </c>
      <c r="AR71">
        <f t="shared" si="76"/>
        <v>-1.6934216104499752E-16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-1.6428606780677536E-17</v>
      </c>
      <c r="AR72">
        <f t="shared" si="76"/>
        <v>-1.642908369862945E-17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-1.5195530572684417E-18</v>
      </c>
      <c r="AR73">
        <f t="shared" si="76"/>
        <v>-1.5195947304080494E-18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-1.3355071955461262E-19</v>
      </c>
      <c r="AR74">
        <f t="shared" si="76"/>
        <v>-1.3355416795348422E-19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-1.1115309874091641E-20</v>
      </c>
      <c r="AR75">
        <f t="shared" si="76"/>
        <v>-1.1115579184911416E-20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-8.7311353100132369E-22</v>
      </c>
      <c r="AR76">
        <f t="shared" si="76"/>
        <v>-8.7313330414676608E-22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-6.4477585806810851E-23</v>
      </c>
      <c r="AR77">
        <f t="shared" si="76"/>
        <v>-6.4478944458562569E-23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-4.4560106670433655E-24</v>
      </c>
      <c r="AR78">
        <f t="shared" si="76"/>
        <v>-4.4560976154785694E-24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-2.8680025443448823E-25</v>
      </c>
      <c r="AR79">
        <f t="shared" si="76"/>
        <v>-2.8680541057699703E-25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-1.7120006633528975E-26</v>
      </c>
      <c r="AR80">
        <f t="shared" si="76"/>
        <v>-1.7120284293552479E-26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-9.2793917282511763E-28</v>
      </c>
      <c r="AR81">
        <f t="shared" si="76"/>
        <v>-9.2795261965983039E-28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-4.5228929403129227E-29</v>
      </c>
      <c r="AR82">
        <f t="shared" si="76"/>
        <v>-4.5229508212176378E-29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-1.9592133710922543E-30</v>
      </c>
      <c r="AR83">
        <f t="shared" si="76"/>
        <v>-1.9592351936036622E-30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-7.4329077108717044E-32</v>
      </c>
      <c r="AR84">
        <f t="shared" si="76"/>
        <v>-7.4329784380773705E-32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-2.4239167213772966E-33</v>
      </c>
      <c r="AR85">
        <f t="shared" si="76"/>
        <v>-2.4239359201756043E-33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-6.6201210409603069E-35</v>
      </c>
      <c r="AR86">
        <f t="shared" si="76"/>
        <v>-6.6201630473361845E-35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-1.4573091010570514E-36</v>
      </c>
      <c r="AR87">
        <f t="shared" si="76"/>
        <v>-1.4573160801399865E-36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-2.4359220935179334E-38</v>
      </c>
      <c r="AR88">
        <f t="shared" si="76"/>
        <v>-2.4359300140754175E-38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8294.6354689368745</v>
      </c>
      <c r="AO91" s="6">
        <f t="shared" si="93"/>
        <v>-829.46354689368752</v>
      </c>
      <c r="AP91" s="6">
        <f t="shared" si="93"/>
        <v>-427.94522703527031</v>
      </c>
      <c r="AQ91" s="6">
        <f t="shared" si="93"/>
        <v>-6297.2533656801716</v>
      </c>
      <c r="AR91" s="6">
        <f t="shared" si="93"/>
        <v>739.973329327741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-6.4526998382139628E-13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20451.119684285284</v>
      </c>
      <c r="K3">
        <v>1</v>
      </c>
      <c r="L3" s="2">
        <v>0</v>
      </c>
      <c r="O3">
        <f>$C$3</f>
        <v>20451.119684285284</v>
      </c>
      <c r="P3">
        <f>O3*C5</f>
        <v>2045.1119684285286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20451.119684285284</v>
      </c>
      <c r="AF3">
        <f t="shared" ref="AF3:AF34" si="4">-$Z3*P3</f>
        <v>-2045.1119684285286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18206.007715856755</v>
      </c>
      <c r="AJ3">
        <f t="shared" ref="AJ3:AJ34" si="8">AB3-AC3</f>
        <v>0</v>
      </c>
      <c r="AL3">
        <f t="shared" ref="AL3:AL34" si="9">SUM(AI3:AK3)</f>
        <v>18206.007715856755</v>
      </c>
      <c r="AN3">
        <f t="shared" ref="AN3:AN34" si="10">AE3*$K3</f>
        <v>20451.119684285284</v>
      </c>
      <c r="AO3">
        <f t="shared" ref="AO3:AO34" si="11">AF3*$K3</f>
        <v>-2045.1119684285286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18206.007715856755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18206.007715856755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-577.92187888310582</v>
      </c>
      <c r="AK5">
        <f>G5*SUM(AB5, AE5:AF5)</f>
        <v>3.3837491321637487</v>
      </c>
      <c r="AL5">
        <f t="shared" si="9"/>
        <v>-863.45739939067448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-238.60806366312659</v>
      </c>
      <c r="AR5">
        <f t="shared" si="14"/>
        <v>-260.59226971239326</v>
      </c>
      <c r="AS5">
        <f t="shared" si="15"/>
        <v>-521.25970802291033</v>
      </c>
      <c r="AT5">
        <f t="shared" si="16"/>
        <v>3.051990500970827</v>
      </c>
      <c r="AU5">
        <f t="shared" si="17"/>
        <v>-778.79998723433278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-577.82909573941106</v>
      </c>
      <c r="AK6">
        <f>G6*SUM(AB6, AE6:AF6)</f>
        <v>9.9629084713780056</v>
      </c>
      <c r="AL6">
        <f t="shared" si="9"/>
        <v>-986.17070002577009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-336.4076407652426</v>
      </c>
      <c r="AR6">
        <f t="shared" si="14"/>
        <v>-356.91228541523861</v>
      </c>
      <c r="AS6">
        <f t="shared" si="15"/>
        <v>-493.02433239398374</v>
      </c>
      <c r="AT6">
        <f t="shared" si="16"/>
        <v>8.5007077940891662</v>
      </c>
      <c r="AU6">
        <f t="shared" si="17"/>
        <v>-841.43591001513323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-521.11845969743081</v>
      </c>
      <c r="AK7">
        <f>G7*SUM(AB7, AE7:AF7)</f>
        <v>27.33856784585408</v>
      </c>
      <c r="AL7">
        <f t="shared" si="9"/>
        <v>-1056.4179499426361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-432.29758432986517</v>
      </c>
      <c r="AR7">
        <f t="shared" si="14"/>
        <v>-451.27166654545414</v>
      </c>
      <c r="AS7">
        <f t="shared" si="15"/>
        <v>-417.97029616720232</v>
      </c>
      <c r="AT7">
        <f t="shared" si="16"/>
        <v>21.92727792823402</v>
      </c>
      <c r="AU7">
        <f t="shared" si="17"/>
        <v>-847.31468478442241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-1121.8593464496803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-514.1204285291534</v>
      </c>
      <c r="AR8">
        <f t="shared" si="14"/>
        <v>-531.52114570965932</v>
      </c>
      <c r="AS8">
        <f t="shared" si="15"/>
        <v>-348.61321472396685</v>
      </c>
      <c r="AT8">
        <f t="shared" si="16"/>
        <v>40.452701711877033</v>
      </c>
      <c r="AU8">
        <f t="shared" si="17"/>
        <v>-839.68165872174916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-331.57884038696466</v>
      </c>
      <c r="AK9">
        <f t="shared" si="30"/>
        <v>66.185059618700862</v>
      </c>
      <c r="AL9">
        <f t="shared" si="9"/>
        <v>-1132.0183223011734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-588.99228833688471</v>
      </c>
      <c r="AR9">
        <f t="shared" si="14"/>
        <v>-604.91023657991832</v>
      </c>
      <c r="AS9">
        <f t="shared" si="15"/>
        <v>-231.44444355174886</v>
      </c>
      <c r="AT9">
        <f t="shared" si="16"/>
        <v>46.197653254992645</v>
      </c>
      <c r="AU9">
        <f t="shared" si="17"/>
        <v>-790.15702687667442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-13.446991836101006</v>
      </c>
      <c r="AK10">
        <f t="shared" si="30"/>
        <v>14.187930554489675</v>
      </c>
      <c r="AL10">
        <f t="shared" si="9"/>
        <v>-1026.9133434667438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-665.58553575442704</v>
      </c>
      <c r="AR10">
        <f t="shared" si="14"/>
        <v>-680.36627847757688</v>
      </c>
      <c r="AS10">
        <f t="shared" si="15"/>
        <v>-8.9026824982355546</v>
      </c>
      <c r="AT10">
        <f t="shared" si="16"/>
        <v>9.3932265723945605</v>
      </c>
      <c r="AU10">
        <f t="shared" si="17"/>
        <v>-679.87573440341794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-1.0731311672618205E-12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121.1924814990125</v>
      </c>
      <c r="AK11">
        <f t="shared" si="30"/>
        <v>5.3007451607013616</v>
      </c>
      <c r="AL11">
        <f t="shared" si="9"/>
        <v>-1079.7234514977906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-745.67132269735646</v>
      </c>
      <c r="AR11">
        <f t="shared" si="14"/>
        <v>-759.39983002445911</v>
      </c>
      <c r="AS11">
        <f t="shared" si="15"/>
        <v>76.299351117556853</v>
      </c>
      <c r="AT11">
        <f t="shared" si="16"/>
        <v>3.3371989020980561</v>
      </c>
      <c r="AU11">
        <f t="shared" si="17"/>
        <v>-679.76328000480419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46.261460651912785</v>
      </c>
      <c r="AK12">
        <f t="shared" si="30"/>
        <v>67.027238122726118</v>
      </c>
      <c r="AL12">
        <f t="shared" si="9"/>
        <v>-1287.4088593265419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-810.89203876051499</v>
      </c>
      <c r="AR12">
        <f t="shared" si="14"/>
        <v>-823.37953260781046</v>
      </c>
      <c r="AS12">
        <f t="shared" si="15"/>
        <v>27.194121692453923</v>
      </c>
      <c r="AT12">
        <f t="shared" si="16"/>
        <v>39.400979660661349</v>
      </c>
      <c r="AU12">
        <f t="shared" si="17"/>
        <v>-756.78443125469516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-244.55543917524983</v>
      </c>
      <c r="AK13">
        <f t="shared" si="30"/>
        <v>220.18582483011983</v>
      </c>
      <c r="AL13">
        <f t="shared" si="9"/>
        <v>-1628.896121565193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-831.310304691385</v>
      </c>
      <c r="AR13">
        <f t="shared" si="14"/>
        <v>-842.14052971237516</v>
      </c>
      <c r="AS13">
        <f t="shared" si="15"/>
        <v>-128.35565268903414</v>
      </c>
      <c r="AT13">
        <f t="shared" si="16"/>
        <v>115.56518781285658</v>
      </c>
      <c r="AU13">
        <f t="shared" si="17"/>
        <v>-854.93099458855272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-111.05351489412942</v>
      </c>
      <c r="AK14">
        <f t="shared" si="30"/>
        <v>237.30470557238732</v>
      </c>
      <c r="AL14">
        <f t="shared" si="9"/>
        <v>-1697.0409561103579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-845.06698663782925</v>
      </c>
      <c r="AR14">
        <f t="shared" si="14"/>
        <v>-854.42886522222364</v>
      </c>
      <c r="AS14">
        <f t="shared" si="15"/>
        <v>-52.041758023834191</v>
      </c>
      <c r="AT14">
        <f t="shared" si="16"/>
        <v>111.20543169740085</v>
      </c>
      <c r="AU14">
        <f t="shared" si="17"/>
        <v>-795.26519154865696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3.6707191507639436</v>
      </c>
      <c r="AK15">
        <f t="shared" si="30"/>
        <v>245.07845161497636</v>
      </c>
      <c r="AL15">
        <f t="shared" si="9"/>
        <v>-1806.9563708789231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-852.06469230251662</v>
      </c>
      <c r="AR15">
        <f t="shared" si="14"/>
        <v>-860.12690809243236</v>
      </c>
      <c r="AS15">
        <f t="shared" si="15"/>
        <v>1.5358640863984296</v>
      </c>
      <c r="AT15">
        <f t="shared" si="16"/>
        <v>102.54317389202609</v>
      </c>
      <c r="AU15">
        <f t="shared" si="17"/>
        <v>-756.04787011400788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100.81802490334985</v>
      </c>
      <c r="AK16">
        <f t="shared" si="30"/>
        <v>244.8215012744229</v>
      </c>
      <c r="AL16">
        <f t="shared" si="9"/>
        <v>-1929.239131641574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-842.93345446351498</v>
      </c>
      <c r="AR16">
        <f t="shared" si="14"/>
        <v>-849.8491439856283</v>
      </c>
      <c r="AS16">
        <f t="shared" si="15"/>
        <v>37.663596635332134</v>
      </c>
      <c r="AT16">
        <f t="shared" si="16"/>
        <v>91.460413755337683</v>
      </c>
      <c r="AU16">
        <f t="shared" si="17"/>
        <v>-720.72513359495849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172.17750142854584</v>
      </c>
      <c r="AK17">
        <f t="shared" si="30"/>
        <v>237.76423953118839</v>
      </c>
      <c r="AL17">
        <f t="shared" si="9"/>
        <v>-2075.8536521188657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-823.23874093412996</v>
      </c>
      <c r="AR17">
        <f t="shared" si="14"/>
        <v>-829.14590680862148</v>
      </c>
      <c r="AS17">
        <f t="shared" si="15"/>
        <v>57.4304188315391</v>
      </c>
      <c r="AT17">
        <f t="shared" si="16"/>
        <v>79.307108920414663</v>
      </c>
      <c r="AU17">
        <f t="shared" si="17"/>
        <v>-692.40837905666774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224.34949715290759</v>
      </c>
      <c r="AK18">
        <f t="shared" si="30"/>
        <v>225.71181443119019</v>
      </c>
      <c r="AL18">
        <f t="shared" si="9"/>
        <v>-2244.5940894018522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-797.48849007734134</v>
      </c>
      <c r="AR18">
        <f t="shared" si="14"/>
        <v>-802.51063064745301</v>
      </c>
      <c r="AS18">
        <f t="shared" si="15"/>
        <v>66.814798055344212</v>
      </c>
      <c r="AT18">
        <f t="shared" si="16"/>
        <v>67.220517501970477</v>
      </c>
      <c r="AU18">
        <f t="shared" si="17"/>
        <v>-668.47531509013822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262.76595098696271</v>
      </c>
      <c r="AK19">
        <f t="shared" si="30"/>
        <v>210.00734963048666</v>
      </c>
      <c r="AL19">
        <f t="shared" si="9"/>
        <v>-2453.6559225834499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-773.91186185419747</v>
      </c>
      <c r="AR19">
        <f t="shared" si="14"/>
        <v>-778.157597428386</v>
      </c>
      <c r="AS19">
        <f t="shared" si="15"/>
        <v>69.871268194331748</v>
      </c>
      <c r="AT19">
        <f t="shared" si="16"/>
        <v>55.842394319728896</v>
      </c>
      <c r="AU19">
        <f t="shared" si="17"/>
        <v>-652.44393491432538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296.48102338064746</v>
      </c>
      <c r="AK20">
        <f t="shared" si="30"/>
        <v>191.61373306139927</v>
      </c>
      <c r="AL20">
        <f t="shared" si="9"/>
        <v>-2646.8211139264959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-740.71406094122221</v>
      </c>
      <c r="AR20">
        <f t="shared" si="14"/>
        <v>-744.28180940674292</v>
      </c>
      <c r="AS20">
        <f t="shared" si="15"/>
        <v>70.38958672615658</v>
      </c>
      <c r="AT20">
        <f t="shared" si="16"/>
        <v>45.492326380469351</v>
      </c>
      <c r="AU20">
        <f t="shared" si="17"/>
        <v>-628.39989630011701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314.43652658983501</v>
      </c>
      <c r="AK21">
        <f t="shared" si="30"/>
        <v>170.86006142475395</v>
      </c>
      <c r="AL21">
        <f t="shared" si="9"/>
        <v>-2806.4088058254106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-694.79352974255517</v>
      </c>
      <c r="AR21">
        <f t="shared" si="14"/>
        <v>-697.7734661644638</v>
      </c>
      <c r="AS21">
        <f t="shared" si="15"/>
        <v>66.654040625231133</v>
      </c>
      <c r="AT21">
        <f t="shared" si="16"/>
        <v>36.218799383605706</v>
      </c>
      <c r="AU21">
        <f t="shared" si="17"/>
        <v>-594.90062615562692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314.18858835739093</v>
      </c>
      <c r="AK22">
        <f t="shared" si="30"/>
        <v>148.8495045634655</v>
      </c>
      <c r="AL22">
        <f t="shared" si="9"/>
        <v>-2967.4455063976238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-646.80584300533894</v>
      </c>
      <c r="AR22">
        <f t="shared" si="14"/>
        <v>-649.27819248895321</v>
      </c>
      <c r="AS22">
        <f t="shared" si="15"/>
        <v>59.465609685430223</v>
      </c>
      <c r="AT22">
        <f t="shared" si="16"/>
        <v>28.172336196285293</v>
      </c>
      <c r="AU22">
        <f t="shared" si="17"/>
        <v>-561.64024660723771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306.98000248287099</v>
      </c>
      <c r="AK23">
        <f t="shared" si="30"/>
        <v>126.85630337844813</v>
      </c>
      <c r="AL23">
        <f t="shared" si="9"/>
        <v>-3100.975731559015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-595.30643637598564</v>
      </c>
      <c r="AR23">
        <f t="shared" si="14"/>
        <v>-597.34299011401504</v>
      </c>
      <c r="AS23">
        <f t="shared" si="15"/>
        <v>51.876125419712267</v>
      </c>
      <c r="AT23">
        <f t="shared" si="16"/>
        <v>21.437270998486763</v>
      </c>
      <c r="AU23">
        <f t="shared" si="17"/>
        <v>-524.02959369581595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291.89050733806744</v>
      </c>
      <c r="AK24">
        <f t="shared" si="30"/>
        <v>105.36770320464716</v>
      </c>
      <c r="AL24">
        <f t="shared" si="9"/>
        <v>-3220.425312068352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-544.18170561385864</v>
      </c>
      <c r="AR24">
        <f t="shared" si="14"/>
        <v>-545.84582822374898</v>
      </c>
      <c r="AS24">
        <f t="shared" si="15"/>
        <v>44.041225478342319</v>
      </c>
      <c r="AT24">
        <f t="shared" si="16"/>
        <v>15.898162695631164</v>
      </c>
      <c r="AU24">
        <f t="shared" si="17"/>
        <v>-485.90644004977548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273.27462611571718</v>
      </c>
      <c r="AK25">
        <f t="shared" si="30"/>
        <v>84.935367690982432</v>
      </c>
      <c r="AL25">
        <f t="shared" si="9"/>
        <v>-3328.9850239553907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-495.37958448917817</v>
      </c>
      <c r="AR25">
        <f t="shared" si="14"/>
        <v>-496.72670511429828</v>
      </c>
      <c r="AS25">
        <f t="shared" si="15"/>
        <v>36.814652864276717</v>
      </c>
      <c r="AT25">
        <f t="shared" si="16"/>
        <v>11.442211528702858</v>
      </c>
      <c r="AU25">
        <f t="shared" si="17"/>
        <v>-448.46984072131869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253.49826350869466</v>
      </c>
      <c r="AK26">
        <f t="shared" si="30"/>
        <v>65.806143862882223</v>
      </c>
      <c r="AL26">
        <f t="shared" si="9"/>
        <v>-3388.5035087508973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-444.90583102625902</v>
      </c>
      <c r="AR26">
        <f t="shared" si="14"/>
        <v>-445.98536297820681</v>
      </c>
      <c r="AS26">
        <f t="shared" si="15"/>
        <v>30.491470330399899</v>
      </c>
      <c r="AT26">
        <f t="shared" si="16"/>
        <v>7.9153444894673983</v>
      </c>
      <c r="AU26">
        <f t="shared" si="17"/>
        <v>-407.57854815833952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228.94036586511311</v>
      </c>
      <c r="AK27">
        <f t="shared" si="30"/>
        <v>48.061265417273603</v>
      </c>
      <c r="AL27">
        <f t="shared" si="9"/>
        <v>-3398.6704301013124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-393.89422096694443</v>
      </c>
      <c r="AR27">
        <f t="shared" si="14"/>
        <v>-394.74997654779941</v>
      </c>
      <c r="AS27">
        <f t="shared" si="15"/>
        <v>24.587123809428427</v>
      </c>
      <c r="AT27">
        <f t="shared" si="16"/>
        <v>5.1615549699458985</v>
      </c>
      <c r="AU27">
        <f t="shared" si="17"/>
        <v>-365.0012977684251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201.06791278734977</v>
      </c>
      <c r="AK28">
        <f t="shared" si="30"/>
        <v>32.035439806715679</v>
      </c>
      <c r="AL28">
        <f t="shared" si="9"/>
        <v>-3378.1267863928442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-345.60606013806967</v>
      </c>
      <c r="AR28">
        <f t="shared" si="14"/>
        <v>-346.27608543111228</v>
      </c>
      <c r="AS28">
        <f t="shared" si="15"/>
        <v>19.280136426126607</v>
      </c>
      <c r="AT28">
        <f t="shared" si="16"/>
        <v>3.0718359850767034</v>
      </c>
      <c r="AU28">
        <f t="shared" si="17"/>
        <v>-323.92411301990899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173.43971354914561</v>
      </c>
      <c r="AK29">
        <f t="shared" si="30"/>
        <v>17.960685911601196</v>
      </c>
      <c r="AL29">
        <f t="shared" si="9"/>
        <v>-3319.3080820717505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-300.05168390934193</v>
      </c>
      <c r="AR29">
        <f t="shared" si="14"/>
        <v>-300.56892548846474</v>
      </c>
      <c r="AS29">
        <f t="shared" si="15"/>
        <v>14.849022245144587</v>
      </c>
      <c r="AT29">
        <f t="shared" si="16"/>
        <v>1.5377021743284291</v>
      </c>
      <c r="AU29">
        <f t="shared" si="17"/>
        <v>-284.18220106899179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146.3317315978029</v>
      </c>
      <c r="AK30">
        <f t="shared" si="30"/>
        <v>5.8199059631610028</v>
      </c>
      <c r="AL30">
        <f t="shared" si="9"/>
        <v>-3223.5828399099314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-257.6546561832771</v>
      </c>
      <c r="AR30">
        <f t="shared" si="14"/>
        <v>-258.04744712934883</v>
      </c>
      <c r="AS30">
        <f t="shared" si="15"/>
        <v>11.185870815621833</v>
      </c>
      <c r="AT30">
        <f t="shared" si="16"/>
        <v>0.44488447961456085</v>
      </c>
      <c r="AU30">
        <f t="shared" si="17"/>
        <v>-246.41669183411241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120.40469876225993</v>
      </c>
      <c r="AK31">
        <f t="shared" si="30"/>
        <v>-4.423315248685201</v>
      </c>
      <c r="AL31">
        <f t="shared" si="9"/>
        <v>-3089.1959707589785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-218.46611573065675</v>
      </c>
      <c r="AR31">
        <f t="shared" si="14"/>
        <v>-218.75869834155532</v>
      </c>
      <c r="AS31">
        <f t="shared" si="15"/>
        <v>8.2178214382826518</v>
      </c>
      <c r="AT31">
        <f t="shared" si="16"/>
        <v>-0.30189864060622096</v>
      </c>
      <c r="AU31">
        <f t="shared" si="17"/>
        <v>-210.8427755438789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95.921510890462997</v>
      </c>
      <c r="AK32">
        <f t="shared" si="30"/>
        <v>-12.851644162043398</v>
      </c>
      <c r="AL32">
        <f t="shared" si="9"/>
        <v>-2912.1635197337505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-182.31344954037905</v>
      </c>
      <c r="AR32">
        <f t="shared" si="14"/>
        <v>-182.52649330727036</v>
      </c>
      <c r="AS32">
        <f t="shared" si="15"/>
        <v>5.8453598623415601</v>
      </c>
      <c r="AT32">
        <f t="shared" si="16"/>
        <v>-0.78316619757679162</v>
      </c>
      <c r="AU32">
        <f t="shared" si="17"/>
        <v>-177.46429964250561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72.898623790206102</v>
      </c>
      <c r="AK33">
        <f t="shared" si="30"/>
        <v>-19.566149924375807</v>
      </c>
      <c r="AL33">
        <f t="shared" si="9"/>
        <v>-2701.4775326566682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-149.73781155956388</v>
      </c>
      <c r="AR33">
        <f t="shared" si="14"/>
        <v>-149.88869257919399</v>
      </c>
      <c r="AS33">
        <f t="shared" si="15"/>
        <v>3.966400363315683</v>
      </c>
      <c r="AT33">
        <f t="shared" si="16"/>
        <v>-1.0645905249470542</v>
      </c>
      <c r="AU33">
        <f t="shared" si="17"/>
        <v>-146.98688274082534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52.046002854052176</v>
      </c>
      <c r="AK34">
        <f t="shared" si="30"/>
        <v>-24.669053589690236</v>
      </c>
      <c r="AL34">
        <f t="shared" si="9"/>
        <v>-2443.2742191042339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-119.92131212358387</v>
      </c>
      <c r="AR34">
        <f t="shared" si="14"/>
        <v>-120.02469983969033</v>
      </c>
      <c r="AS34">
        <f t="shared" si="15"/>
        <v>2.528404636959789</v>
      </c>
      <c r="AT34">
        <f t="shared" si="16"/>
        <v>-1.198427277124243</v>
      </c>
      <c r="AU34">
        <f t="shared" si="17"/>
        <v>-118.69472247985478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-2143.368895343378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-93.09103806592276</v>
      </c>
      <c r="AR35">
        <f t="shared" ref="AR35:AR66" si="45">AI35*$K35</f>
        <v>-93.159152662607497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-92.968986853021462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15.211726279003415</v>
      </c>
      <c r="AK36">
        <f t="shared" si="30"/>
        <v>-30.601027594030295</v>
      </c>
      <c r="AL36">
        <f t="shared" si="40"/>
        <v>-1814.6750927760452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-69.639633851233384</v>
      </c>
      <c r="AR36">
        <f t="shared" si="45"/>
        <v>-69.68243238091155</v>
      </c>
      <c r="AS36">
        <f t="shared" si="46"/>
        <v>0.58911713351155837</v>
      </c>
      <c r="AT36">
        <f t="shared" si="47"/>
        <v>-1.1851113626457057</v>
      </c>
      <c r="AU36">
        <f t="shared" si="48"/>
        <v>-70.278426610045699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0.10453404148398704</v>
      </c>
      <c r="AK37">
        <f t="shared" si="30"/>
        <v>-31.665848433560534</v>
      </c>
      <c r="AL37">
        <f t="shared" si="40"/>
        <v>-1466.5445572295823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-49.594019079715302</v>
      </c>
      <c r="AR37">
        <f t="shared" si="45"/>
        <v>-49.619451418143043</v>
      </c>
      <c r="AS37">
        <f t="shared" si="46"/>
        <v>3.6146218562805891E-3</v>
      </c>
      <c r="AT37">
        <f t="shared" si="47"/>
        <v>-1.0949549660638525</v>
      </c>
      <c r="AU37">
        <f t="shared" si="48"/>
        <v>-50.710791762350617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-12.490891464703736</v>
      </c>
      <c r="AK38">
        <f t="shared" si="30"/>
        <v>-31.673165816464415</v>
      </c>
      <c r="AL38">
        <f t="shared" si="40"/>
        <v>-1124.2207457852978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-33.331077764716682</v>
      </c>
      <c r="AR38">
        <f t="shared" si="45"/>
        <v>-33.345225365850027</v>
      </c>
      <c r="AS38">
        <f t="shared" si="46"/>
        <v>-0.38563863854941172</v>
      </c>
      <c r="AT38">
        <f t="shared" si="47"/>
        <v>-0.97786427642302864</v>
      </c>
      <c r="AU38">
        <f t="shared" si="48"/>
        <v>-34.708728280822463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-22.101878078514744</v>
      </c>
      <c r="AK39">
        <f t="shared" si="30"/>
        <v>-30.798803413935151</v>
      </c>
      <c r="AL39">
        <f t="shared" si="40"/>
        <v>-810.82915915244541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-20.885547754536603</v>
      </c>
      <c r="AR39">
        <f t="shared" si="45"/>
        <v>-20.892831836456907</v>
      </c>
      <c r="AS39">
        <f t="shared" si="46"/>
        <v>-0.60925382219432955</v>
      </c>
      <c r="AT39">
        <f t="shared" si="47"/>
        <v>-0.84899068903979424</v>
      </c>
      <c r="AU39">
        <f t="shared" si="48"/>
        <v>-22.351076347691027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-548.80305172738065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-12.0797913837373</v>
      </c>
      <c r="AR40">
        <f t="shared" si="45"/>
        <v>-12.083210044017347</v>
      </c>
      <c r="AS40">
        <f t="shared" si="46"/>
        <v>-0.70411083885810377</v>
      </c>
      <c r="AT40">
        <f t="shared" si="47"/>
        <v>-0.71994903704124213</v>
      </c>
      <c r="AU40">
        <f t="shared" si="48"/>
        <v>-13.507269919916695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-32.111021629042739</v>
      </c>
      <c r="AK41">
        <f t="shared" si="61"/>
        <v>-27.249100551054728</v>
      </c>
      <c r="AL41">
        <f t="shared" si="40"/>
        <v>-349.29011666405933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-6.3698431857992981</v>
      </c>
      <c r="AR41">
        <f t="shared" si="45"/>
        <v>-6.371272576500389</v>
      </c>
      <c r="AS41">
        <f t="shared" si="46"/>
        <v>-0.70564645052565644</v>
      </c>
      <c r="AT41">
        <f t="shared" si="47"/>
        <v>-0.59880471278676317</v>
      </c>
      <c r="AU41">
        <f t="shared" si="48"/>
        <v>-7.6757237398128089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-33.086239861325737</v>
      </c>
      <c r="AK42">
        <f t="shared" si="61"/>
        <v>-25.001329037021737</v>
      </c>
      <c r="AL42">
        <f t="shared" si="40"/>
        <v>-210.62755137757713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-2.9924294327352432</v>
      </c>
      <c r="AR42">
        <f t="shared" si="45"/>
        <v>-2.9929448046574882</v>
      </c>
      <c r="AS42">
        <f t="shared" si="46"/>
        <v>-0.64917596088022345</v>
      </c>
      <c r="AT42">
        <f t="shared" si="47"/>
        <v>-0.4905441618303279</v>
      </c>
      <c r="AU42">
        <f t="shared" si="48"/>
        <v>-4.1326649273680403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-32.236216145054925</v>
      </c>
      <c r="AK43">
        <f t="shared" si="61"/>
        <v>-22.685292246728935</v>
      </c>
      <c r="AL43">
        <f t="shared" si="40"/>
        <v>-124.15728508342127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-1.2127548012877061</v>
      </c>
      <c r="AR43">
        <f t="shared" si="45"/>
        <v>-1.2129071645543688</v>
      </c>
      <c r="AS43">
        <f t="shared" si="46"/>
        <v>-0.56473025058420323</v>
      </c>
      <c r="AT43">
        <f t="shared" si="47"/>
        <v>-0.39741236122206447</v>
      </c>
      <c r="AU43">
        <f t="shared" si="48"/>
        <v>-2.1750497763606367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-30.241393036024988</v>
      </c>
      <c r="AK44">
        <f t="shared" si="61"/>
        <v>-20.428757116575088</v>
      </c>
      <c r="AL44">
        <f t="shared" si="40"/>
        <v>-76.326738450290193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-0.40127369386461331</v>
      </c>
      <c r="AR44">
        <f t="shared" si="45"/>
        <v>-0.40130805368578659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-1.1938662497237691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-27.682786875164624</v>
      </c>
      <c r="AK45">
        <f t="shared" si="61"/>
        <v>-18.311859604053339</v>
      </c>
      <c r="AL45">
        <f t="shared" si="40"/>
        <v>-53.195752816165871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-0.10056285204624302</v>
      </c>
      <c r="AR45">
        <f t="shared" si="45"/>
        <v>-0.10056808296087572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-0.74291291255252379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-24.974491227444105</v>
      </c>
      <c r="AK46">
        <f t="shared" si="61"/>
        <v>-16.374064522791816</v>
      </c>
      <c r="AL46">
        <f t="shared" si="40"/>
        <v>-42.580103627236724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-1.5355785228460013E-2</v>
      </c>
      <c r="AR46">
        <f t="shared" si="45"/>
        <v>-1.535657003705144E-2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-0.5309451266555536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-22.373085357173636</v>
      </c>
      <c r="AK47">
        <f t="shared" si="61"/>
        <v>-14.62585013687073</v>
      </c>
      <c r="AL47">
        <f t="shared" si="40"/>
        <v>-37.206552619311012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-2.3113531355678052E-3</v>
      </c>
      <c r="AR47">
        <f t="shared" si="45"/>
        <v>-2.3114690120209776E-3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-0.41423265693142175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-33.081557899993662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-3.4248702655862362E-4</v>
      </c>
      <c r="AR48">
        <f t="shared" si="45"/>
        <v>-3.42503831309699E-4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-0.32884620401017378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-29.513822557107904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-4.986372922076354E-5</v>
      </c>
      <c r="AR49">
        <f t="shared" si="45"/>
        <v>-4.9866117488069607E-5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-0.26194753668328796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-26.347785486985067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-7.1141192438646993E-6</v>
      </c>
      <c r="AR50">
        <f t="shared" si="45"/>
        <v>-7.1144517717617756E-6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-0.20879252824251351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-23.524187928897057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-9.946706672834189E-7</v>
      </c>
      <c r="AR51">
        <f t="shared" si="45"/>
        <v>-9.9471593052562138E-7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-0.16644373459477263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-21.003641017497724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-1.3598421677821501E-7</v>
      </c>
      <c r="AR52">
        <f t="shared" si="45"/>
        <v>-1.3599023019703879E-7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-0.13268730578223145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-18.753235718969908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-1.8147221683505016E-8</v>
      </c>
      <c r="AR53">
        <f t="shared" si="45"/>
        <v>-1.8148000310794445E-8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-0.10577742212206792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-16.743958171081729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-2.361002870695712E-9</v>
      </c>
      <c r="AR54">
        <f t="shared" si="45"/>
        <v>-2.3611008708856602E-9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-8.4325101754552725E-2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-14.949962315522436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-2.9862126795035172E-10</v>
      </c>
      <c r="AR55">
        <f t="shared" si="45"/>
        <v>-2.9863323780126469E-10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-6.7223453326224175E-2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-13.348180590648074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-3.6662662627518281E-11</v>
      </c>
      <c r="AR56">
        <f t="shared" si="45"/>
        <v>-3.6664077455079114E-11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-5.3590125225944731E-2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-11.91801837781728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-4.3571154320961083E-12</v>
      </c>
      <c r="AR57">
        <f t="shared" si="45"/>
        <v>-4.3572767597427513E-12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-4.2721719703334694E-2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-10.641087836438281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-4.9956855899887883E-13</v>
      </c>
      <c r="AR58">
        <f t="shared" si="45"/>
        <v>-4.9958626897535821E-13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-3.4057493383073262E-2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-5.5155490161449756E-14</v>
      </c>
      <c r="AR59">
        <f t="shared" si="45"/>
        <v>-5.5157355643118832E-14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-5.8431724735078059E-15</v>
      </c>
      <c r="AR60">
        <f t="shared" si="45"/>
        <v>-5.8433606329362028E-15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-5.9267434513437006E-16</v>
      </c>
      <c r="AR61">
        <f t="shared" si="45"/>
        <v>-5.9269249604283006E-16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-5.7499632101415038E-17</v>
      </c>
      <c r="AR62">
        <f t="shared" si="45"/>
        <v>-5.7501301299974829E-17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-5.3183902273612357E-18</v>
      </c>
      <c r="AR63">
        <f t="shared" si="45"/>
        <v>-5.318536082102781E-18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-4.6742352189604189E-19</v>
      </c>
      <c r="AR64">
        <f t="shared" si="45"/>
        <v>-4.6743559118889819E-19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-3.8903251930358638E-20</v>
      </c>
      <c r="AR65">
        <f t="shared" si="45"/>
        <v>-3.8904194510168637E-20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-3.0558712303218912E-21</v>
      </c>
      <c r="AR66">
        <f t="shared" si="45"/>
        <v>-3.055940435739222E-21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-2.256696208128581E-22</v>
      </c>
      <c r="AR67">
        <f t="shared" ref="AR67:AR79" si="76">AI67*$K67</f>
        <v>-2.2567437605333104E-22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-1.5595903987203951E-23</v>
      </c>
      <c r="AR68">
        <f t="shared" si="76"/>
        <v>-1.5596208304125204E-23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-1.0037923079375822E-24</v>
      </c>
      <c r="AR69">
        <f t="shared" si="76"/>
        <v>-1.0038103542820637E-24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-5.9919510896048471E-26</v>
      </c>
      <c r="AR70">
        <f t="shared" si="76"/>
        <v>-5.9920482697821671E-26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-3.247759336031494E-27</v>
      </c>
      <c r="AR71">
        <f t="shared" si="76"/>
        <v>-3.2478063995505885E-27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-1.5829989942175474E-28</v>
      </c>
      <c r="AR72">
        <f t="shared" si="76"/>
        <v>-1.5830192523609873E-28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-6.8571881687786133E-30</v>
      </c>
      <c r="AR73">
        <f t="shared" si="76"/>
        <v>-6.8572645469154953E-30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-2.6014954556071607E-31</v>
      </c>
      <c r="AR74">
        <f t="shared" si="76"/>
        <v>-2.6015202099174903E-31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-8.4836359883899741E-33</v>
      </c>
      <c r="AR75">
        <f t="shared" si="76"/>
        <v>-8.4837031836095219E-33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-2.3170225534265245E-34</v>
      </c>
      <c r="AR76">
        <f t="shared" si="76"/>
        <v>-2.3170372555323761E-34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-5.1005382432903571E-36</v>
      </c>
      <c r="AR77">
        <f t="shared" si="76"/>
        <v>-5.1005626698717788E-36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-8.5256544316179042E-38</v>
      </c>
      <c r="AR78">
        <f t="shared" si="76"/>
        <v>-8.525682153332074E-38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20451.119684285284</v>
      </c>
      <c r="AO81" s="6">
        <f t="shared" si="93"/>
        <v>-2045.1119684285286</v>
      </c>
      <c r="AP81" s="6">
        <f t="shared" si="93"/>
        <v>-404.62979842580688</v>
      </c>
      <c r="AQ81" s="6">
        <f t="shared" si="93"/>
        <v>-16757.827183396857</v>
      </c>
      <c r="AR81" s="6">
        <f t="shared" si="93"/>
        <v>1243.5507340340926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-1.0731311672618205E-12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41446.188498073687</v>
      </c>
      <c r="K3">
        <v>1</v>
      </c>
      <c r="L3" s="2">
        <v>0</v>
      </c>
      <c r="O3">
        <f>$C$3</f>
        <v>41446.188498073687</v>
      </c>
      <c r="P3" s="2">
        <f>O3*C5</f>
        <v>4144.6188498073689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41446.188498073687</v>
      </c>
      <c r="AF3">
        <f t="shared" ref="AF3:AF34" si="4">-$Z3*P3</f>
        <v>-4144.6188498073689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37101.569648266319</v>
      </c>
      <c r="AJ3">
        <f t="shared" ref="AJ3:AJ34" si="8">AB3-AC3</f>
        <v>0</v>
      </c>
      <c r="AL3">
        <f t="shared" ref="AL3:AL34" si="9">SUM(AI3:AK3)</f>
        <v>37101.569648266319</v>
      </c>
      <c r="AN3">
        <f t="shared" ref="AN3:AN34" si="10">AE3*$K3</f>
        <v>41446.188498073687</v>
      </c>
      <c r="AO3">
        <f t="shared" ref="AO3:AO34" si="11">AF3*$K3</f>
        <v>-4144.6188498073689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37101.569648266319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37101.569648266319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238.60441430335777</v>
      </c>
      <c r="AK5">
        <f>G5*SUM(AB5, AE5:AF5)</f>
        <v>7.6082471384098165</v>
      </c>
      <c r="AL5">
        <f t="shared" si="9"/>
        <v>-2244.3708477190326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-2225.3389199002168</v>
      </c>
      <c r="AR5">
        <f t="shared" si="14"/>
        <v>-2246.3950236679384</v>
      </c>
      <c r="AS5">
        <f t="shared" si="15"/>
        <v>215.21051871770831</v>
      </c>
      <c r="AT5">
        <f t="shared" si="16"/>
        <v>6.8622989141683055</v>
      </c>
      <c r="AU5">
        <f t="shared" si="17"/>
        <v>-2024.322206036062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389.60718001685018</v>
      </c>
      <c r="AK6">
        <f>G6*SUM(AB6, AE6:AF6)</f>
        <v>11.481165898131451</v>
      </c>
      <c r="AL6">
        <f t="shared" si="9"/>
        <v>-2355.0336548915279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-2332.4848653866329</v>
      </c>
      <c r="AR6">
        <f t="shared" si="14"/>
        <v>-2351.6213002482773</v>
      </c>
      <c r="AS6">
        <f t="shared" si="15"/>
        <v>332.426700628341</v>
      </c>
      <c r="AT6">
        <f t="shared" si="16"/>
        <v>9.7961390206345662</v>
      </c>
      <c r="AU6">
        <f t="shared" si="17"/>
        <v>-2009.3984605993016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404.36601108347895</v>
      </c>
      <c r="AK7">
        <f>G7*SUM(AB7, AE7:AF7)</f>
        <v>16.938926464248315</v>
      </c>
      <c r="AL7">
        <f t="shared" si="9"/>
        <v>-2590.3525628724387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-2398.3324323123643</v>
      </c>
      <c r="AR7">
        <f t="shared" si="14"/>
        <v>-2415.5417141347507</v>
      </c>
      <c r="AS7">
        <f t="shared" si="15"/>
        <v>324.3273736851375</v>
      </c>
      <c r="AT7">
        <f t="shared" si="16"/>
        <v>13.586101162348125</v>
      </c>
      <c r="AU7">
        <f t="shared" si="17"/>
        <v>-2077.6282392872649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-2867.8555188688356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-2428.2495788280185</v>
      </c>
      <c r="AR8">
        <f t="shared" si="14"/>
        <v>-2443.5413490239821</v>
      </c>
      <c r="AS8">
        <f t="shared" si="15"/>
        <v>283.72138939941874</v>
      </c>
      <c r="AT8">
        <f t="shared" si="16"/>
        <v>13.30695273210949</v>
      </c>
      <c r="AU8">
        <f t="shared" si="17"/>
        <v>-2146.5130068924541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526.72296105185524</v>
      </c>
      <c r="AK9">
        <f t="shared" si="30"/>
        <v>9.9017701022297562</v>
      </c>
      <c r="AL9">
        <f t="shared" si="9"/>
        <v>-3008.8812843617593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-2461.2862087678141</v>
      </c>
      <c r="AR9">
        <f t="shared" si="14"/>
        <v>-2474.7890001448432</v>
      </c>
      <c r="AS9">
        <f t="shared" si="15"/>
        <v>367.65645987634815</v>
      </c>
      <c r="AT9">
        <f t="shared" si="16"/>
        <v>6.9115075884016006</v>
      </c>
      <c r="AU9">
        <f t="shared" si="17"/>
        <v>-2100.2210326800937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1106.7215674727813</v>
      </c>
      <c r="AK10">
        <f t="shared" si="30"/>
        <v>-0.3555988024966118</v>
      </c>
      <c r="AL10">
        <f t="shared" si="9"/>
        <v>-2691.7313809626685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-2502.5053816807326</v>
      </c>
      <c r="AR10">
        <f t="shared" si="14"/>
        <v>-2514.5590339687742</v>
      </c>
      <c r="AS10">
        <f t="shared" si="15"/>
        <v>732.7133718270029</v>
      </c>
      <c r="AT10">
        <f t="shared" si="16"/>
        <v>-0.23542687271371435</v>
      </c>
      <c r="AU10">
        <f t="shared" si="17"/>
        <v>-1782.0810890144849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-7.6525591419240868E-13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1278.4557445965584</v>
      </c>
      <c r="AK11">
        <f t="shared" si="30"/>
        <v>-1.9030703414435615</v>
      </c>
      <c r="AL11">
        <f t="shared" si="9"/>
        <v>-2711.5025237449599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-2500.0439405185998</v>
      </c>
      <c r="AR11">
        <f t="shared" si="14"/>
        <v>-2510.7665101393668</v>
      </c>
      <c r="AS11">
        <f t="shared" si="15"/>
        <v>804.87949861828031</v>
      </c>
      <c r="AT11">
        <f t="shared" si="16"/>
        <v>-1.1981191439206089</v>
      </c>
      <c r="AU11">
        <f t="shared" si="17"/>
        <v>-1707.0851306650072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927.44417805331614</v>
      </c>
      <c r="AK12">
        <f t="shared" si="30"/>
        <v>-51.825368867974476</v>
      </c>
      <c r="AL12">
        <f t="shared" si="9"/>
        <v>-3280.572682166895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-2433.8531043964058</v>
      </c>
      <c r="AR12">
        <f t="shared" si="14"/>
        <v>-2443.1562600974867</v>
      </c>
      <c r="AS12">
        <f t="shared" si="15"/>
        <v>545.18446857334504</v>
      </c>
      <c r="AT12">
        <f t="shared" si="16"/>
        <v>-30.464783599385513</v>
      </c>
      <c r="AU12">
        <f t="shared" si="17"/>
        <v>-1928.4365751235273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60.714629851203426</v>
      </c>
      <c r="AK13">
        <f t="shared" si="30"/>
        <v>-237.67232202364704</v>
      </c>
      <c r="AL13">
        <f t="shared" si="9"/>
        <v>-4459.5479708067805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-2240.0669905959621</v>
      </c>
      <c r="AR13">
        <f t="shared" si="14"/>
        <v>-2247.7302989769469</v>
      </c>
      <c r="AS13">
        <f t="shared" si="15"/>
        <v>31.866254819790679</v>
      </c>
      <c r="AT13">
        <f t="shared" si="16"/>
        <v>-124.74302809352902</v>
      </c>
      <c r="AU13">
        <f t="shared" si="17"/>
        <v>-2340.6070722506852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121.19335260918524</v>
      </c>
      <c r="AK14">
        <f t="shared" si="30"/>
        <v>-241.9223461132313</v>
      </c>
      <c r="AL14">
        <f t="shared" si="9"/>
        <v>-4503.7219563820481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-2047.6907373161871</v>
      </c>
      <c r="AR14">
        <f t="shared" si="14"/>
        <v>-2053.9526318614785</v>
      </c>
      <c r="AS14">
        <f t="shared" si="15"/>
        <v>56.793475979550855</v>
      </c>
      <c r="AT14">
        <f t="shared" si="16"/>
        <v>-113.36934458117355</v>
      </c>
      <c r="AU14">
        <f t="shared" si="17"/>
        <v>-2110.5285004631014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155.83927482798208</v>
      </c>
      <c r="AK15">
        <f t="shared" si="30"/>
        <v>-250.40588079587425</v>
      </c>
      <c r="AL15">
        <f t="shared" si="9"/>
        <v>-4561.7759996591039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-1864.0541865878524</v>
      </c>
      <c r="AR15">
        <f t="shared" si="14"/>
        <v>-1869.1232405410615</v>
      </c>
      <c r="AS15">
        <f t="shared" si="15"/>
        <v>65.204646726748308</v>
      </c>
      <c r="AT15">
        <f t="shared" si="16"/>
        <v>-104.77222133905543</v>
      </c>
      <c r="AU15">
        <f t="shared" si="17"/>
        <v>-1908.6908151533687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174.9010950805332</v>
      </c>
      <c r="AK16">
        <f t="shared" si="30"/>
        <v>-261.314630033833</v>
      </c>
      <c r="AL16">
        <f t="shared" si="9"/>
        <v>-4578.596420077195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-1674.1274831037433</v>
      </c>
      <c r="AR16">
        <f t="shared" si="14"/>
        <v>-1678.1896328523219</v>
      </c>
      <c r="AS16">
        <f t="shared" si="15"/>
        <v>65.339549177899016</v>
      </c>
      <c r="AT16">
        <f t="shared" si="16"/>
        <v>-97.62191661600697</v>
      </c>
      <c r="AU16">
        <f t="shared" si="17"/>
        <v>-1710.4720002904298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165.95507997220739</v>
      </c>
      <c r="AK17">
        <f t="shared" si="30"/>
        <v>-273.55770668947031</v>
      </c>
      <c r="AL17">
        <f t="shared" si="9"/>
        <v>-4560.8514192662324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-1482.1768895125583</v>
      </c>
      <c r="AR17">
        <f t="shared" si="14"/>
        <v>-1485.3969955143698</v>
      </c>
      <c r="AS17">
        <f t="shared" si="15"/>
        <v>55.354907992905076</v>
      </c>
      <c r="AT17">
        <f t="shared" si="16"/>
        <v>-91.246147373624908</v>
      </c>
      <c r="AU17">
        <f t="shared" si="17"/>
        <v>-1521.2882348950895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135.59438671654516</v>
      </c>
      <c r="AK18">
        <f t="shared" si="30"/>
        <v>-285.17456228752485</v>
      </c>
      <c r="AL18">
        <f t="shared" si="9"/>
        <v>-4524.7545620492929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-1300.4743099674013</v>
      </c>
      <c r="AR18">
        <f t="shared" si="14"/>
        <v>-1302.9955350879395</v>
      </c>
      <c r="AS18">
        <f t="shared" si="15"/>
        <v>40.382134486040222</v>
      </c>
      <c r="AT18">
        <f t="shared" si="16"/>
        <v>-84.929456190293095</v>
      </c>
      <c r="AU18">
        <f t="shared" si="17"/>
        <v>-1347.5428567921924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98.168503899533789</v>
      </c>
      <c r="AK19">
        <f t="shared" si="30"/>
        <v>-294.66616935768303</v>
      </c>
      <c r="AL19">
        <f t="shared" si="9"/>
        <v>-4449.8853576372521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-1129.0586352295718</v>
      </c>
      <c r="AR19">
        <f t="shared" si="14"/>
        <v>-1131.0049534898114</v>
      </c>
      <c r="AS19">
        <f t="shared" si="15"/>
        <v>26.103678343549724</v>
      </c>
      <c r="AT19">
        <f t="shared" si="16"/>
        <v>-78.353755003853479</v>
      </c>
      <c r="AU19">
        <f t="shared" si="17"/>
        <v>-1183.2550301501153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55.571308383258838</v>
      </c>
      <c r="AK20">
        <f t="shared" si="30"/>
        <v>-301.53796463065038</v>
      </c>
      <c r="AL20">
        <f t="shared" si="9"/>
        <v>-4335.8270231986407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-969.52368565520374</v>
      </c>
      <c r="AR20">
        <f t="shared" si="14"/>
        <v>-971.00171105310903</v>
      </c>
      <c r="AS20">
        <f t="shared" si="15"/>
        <v>13.193564250172239</v>
      </c>
      <c r="AT20">
        <f t="shared" si="16"/>
        <v>-71.590189721341034</v>
      </c>
      <c r="AU20">
        <f t="shared" si="17"/>
        <v>-1029.3983365242777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11.05285811385329</v>
      </c>
      <c r="AK21">
        <f t="shared" si="30"/>
        <v>-305.42795621747848</v>
      </c>
      <c r="AL21">
        <f t="shared" si="9"/>
        <v>-4177.5975250375277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-822.06189032849284</v>
      </c>
      <c r="AR21">
        <f t="shared" si="14"/>
        <v>-823.16284373441624</v>
      </c>
      <c r="AS21">
        <f t="shared" si="15"/>
        <v>2.3429773307052839</v>
      </c>
      <c r="AT21">
        <f t="shared" si="16"/>
        <v>-64.744410016833115</v>
      </c>
      <c r="AU21">
        <f t="shared" si="17"/>
        <v>-885.56427642054405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-33.715634261997366</v>
      </c>
      <c r="AK22">
        <f t="shared" si="30"/>
        <v>-306.20165628544822</v>
      </c>
      <c r="AL22">
        <f t="shared" si="9"/>
        <v>-3968.782771175705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-686.02372711312444</v>
      </c>
      <c r="AR22">
        <f t="shared" si="14"/>
        <v>-686.82538535265337</v>
      </c>
      <c r="AS22">
        <f t="shared" si="15"/>
        <v>-6.3812653343094921</v>
      </c>
      <c r="AT22">
        <f t="shared" si="16"/>
        <v>-57.953945026770072</v>
      </c>
      <c r="AU22">
        <f t="shared" si="17"/>
        <v>-751.16059571373296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-78.063348414101711</v>
      </c>
      <c r="AK23">
        <f t="shared" si="30"/>
        <v>-303.84156188710841</v>
      </c>
      <c r="AL23">
        <f t="shared" si="9"/>
        <v>-3719.4862098227809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-563.44549365296984</v>
      </c>
      <c r="AR23">
        <f t="shared" si="14"/>
        <v>-564.01324090199739</v>
      </c>
      <c r="AS23">
        <f t="shared" si="15"/>
        <v>-13.191817122480478</v>
      </c>
      <c r="AT23">
        <f t="shared" si="16"/>
        <v>-51.345764690507508</v>
      </c>
      <c r="AU23">
        <f t="shared" si="17"/>
        <v>-628.55082271498532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-118.77510949633779</v>
      </c>
      <c r="AK24">
        <f t="shared" si="30"/>
        <v>-298.3771274981213</v>
      </c>
      <c r="AL24">
        <f t="shared" si="9"/>
        <v>-3410.4618001455601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-451.24956886461786</v>
      </c>
      <c r="AR24">
        <f t="shared" si="14"/>
        <v>-451.63860448716713</v>
      </c>
      <c r="AS24">
        <f t="shared" si="15"/>
        <v>-17.921108247910468</v>
      </c>
      <c r="AT24">
        <f t="shared" si="16"/>
        <v>-45.019944189226671</v>
      </c>
      <c r="AU24">
        <f t="shared" si="17"/>
        <v>-514.57965692430423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-157.87596966154842</v>
      </c>
      <c r="AK25">
        <f t="shared" si="30"/>
        <v>-290.06286983337765</v>
      </c>
      <c r="AL25">
        <f t="shared" si="9"/>
        <v>-3050.0422805731646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-350.29045336926544</v>
      </c>
      <c r="AR25">
        <f t="shared" si="14"/>
        <v>-350.54676045799795</v>
      </c>
      <c r="AS25">
        <f t="shared" si="15"/>
        <v>-21.268527932190285</v>
      </c>
      <c r="AT25">
        <f t="shared" si="16"/>
        <v>-39.076309474886557</v>
      </c>
      <c r="AU25">
        <f t="shared" si="17"/>
        <v>-410.8915978650748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-193.57163460052607</v>
      </c>
      <c r="AK26">
        <f t="shared" si="30"/>
        <v>-279.01155195706923</v>
      </c>
      <c r="AL26">
        <f t="shared" si="9"/>
        <v>-2652.5021631318932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-262.04562137274058</v>
      </c>
      <c r="AR26">
        <f t="shared" si="14"/>
        <v>-262.20666712618777</v>
      </c>
      <c r="AS26">
        <f t="shared" si="15"/>
        <v>-23.283330116486226</v>
      </c>
      <c r="AT26">
        <f t="shared" si="16"/>
        <v>-33.560279035386813</v>
      </c>
      <c r="AU26">
        <f t="shared" si="17"/>
        <v>-319.05027627806078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-223.54552860028798</v>
      </c>
      <c r="AK27">
        <f t="shared" si="30"/>
        <v>-265.46153753503245</v>
      </c>
      <c r="AL27">
        <f t="shared" si="9"/>
        <v>-2227.5564488809878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-186.61636811413794</v>
      </c>
      <c r="AR27">
        <f t="shared" si="14"/>
        <v>-186.71206696488858</v>
      </c>
      <c r="AS27">
        <f t="shared" si="15"/>
        <v>-24.007743536051365</v>
      </c>
      <c r="AT27">
        <f t="shared" si="16"/>
        <v>-28.509326720743552</v>
      </c>
      <c r="AU27">
        <f t="shared" si="17"/>
        <v>-239.22913722168352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-246.94715864749514</v>
      </c>
      <c r="AK28">
        <f t="shared" si="30"/>
        <v>-249.81335053301225</v>
      </c>
      <c r="AL28">
        <f t="shared" si="9"/>
        <v>-1805.299754151896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-125.42086310414498</v>
      </c>
      <c r="AR28">
        <f t="shared" si="14"/>
        <v>-125.47409883680034</v>
      </c>
      <c r="AS28">
        <f t="shared" si="15"/>
        <v>-23.679436677713337</v>
      </c>
      <c r="AT28">
        <f t="shared" si="16"/>
        <v>-23.954272029660672</v>
      </c>
      <c r="AU28">
        <f t="shared" si="17"/>
        <v>-173.10780754417434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-261.68942864731298</v>
      </c>
      <c r="AK29">
        <f t="shared" si="30"/>
        <v>-232.52704942768761</v>
      </c>
      <c r="AL29">
        <f t="shared" si="9"/>
        <v>-1412.4823139850871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-78.589820715300334</v>
      </c>
      <c r="AR29">
        <f t="shared" si="14"/>
        <v>-78.617229845236508</v>
      </c>
      <c r="AS29">
        <f t="shared" si="15"/>
        <v>-22.40451202199457</v>
      </c>
      <c r="AT29">
        <f t="shared" si="16"/>
        <v>-19.907778091268515</v>
      </c>
      <c r="AU29">
        <f t="shared" si="17"/>
        <v>-120.92951995849961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-267.04436834850094</v>
      </c>
      <c r="AK30">
        <f t="shared" si="30"/>
        <v>-214.2087894223757</v>
      </c>
      <c r="AL30">
        <f t="shared" si="9"/>
        <v>-1076.0538504394385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-45.454811637388524</v>
      </c>
      <c r="AR30">
        <f t="shared" si="14"/>
        <v>-45.46767564754775</v>
      </c>
      <c r="AS30">
        <f t="shared" si="15"/>
        <v>-20.413370181362041</v>
      </c>
      <c r="AT30">
        <f t="shared" si="16"/>
        <v>-16.37451986582937</v>
      </c>
      <c r="AU30">
        <f t="shared" si="17"/>
        <v>-82.255565694739161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-263.14714288386313</v>
      </c>
      <c r="AK31">
        <f t="shared" si="30"/>
        <v>-195.51568363798063</v>
      </c>
      <c r="AL31">
        <f t="shared" si="9"/>
        <v>-809.92658898420791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-23.968958814968431</v>
      </c>
      <c r="AR31">
        <f t="shared" si="14"/>
        <v>-23.974337441387579</v>
      </c>
      <c r="AS31">
        <f t="shared" si="15"/>
        <v>-17.960231240507525</v>
      </c>
      <c r="AT31">
        <f t="shared" si="16"/>
        <v>-13.344271386726808</v>
      </c>
      <c r="AU31">
        <f t="shared" si="17"/>
        <v>-55.278840068621918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-251.56850057900601</v>
      </c>
      <c r="AK32">
        <f t="shared" si="30"/>
        <v>-177.0953836361102</v>
      </c>
      <c r="AL32">
        <f t="shared" si="9"/>
        <v>-613.47321471217629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-11.260154408484105</v>
      </c>
      <c r="AR32">
        <f t="shared" si="14"/>
        <v>-11.262093691448909</v>
      </c>
      <c r="AS32">
        <f t="shared" si="15"/>
        <v>-15.330329998588217</v>
      </c>
      <c r="AT32">
        <f t="shared" si="16"/>
        <v>-10.7920135713315</v>
      </c>
      <c r="AU32">
        <f t="shared" si="17"/>
        <v>-37.384437261368625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-234.75543433613598</v>
      </c>
      <c r="AK33">
        <f t="shared" si="30"/>
        <v>-159.4855885955798</v>
      </c>
      <c r="AL33">
        <f t="shared" si="9"/>
        <v>-478.12340792259999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-4.5634514126696981</v>
      </c>
      <c r="AR33">
        <f t="shared" si="14"/>
        <v>-4.5640247374372054</v>
      </c>
      <c r="AS33">
        <f t="shared" si="15"/>
        <v>-12.772998880210386</v>
      </c>
      <c r="AT33">
        <f t="shared" si="16"/>
        <v>-8.67758077806279</v>
      </c>
      <c r="AU33">
        <f t="shared" si="17"/>
        <v>-26.014604395710386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-215.0933242521694</v>
      </c>
      <c r="AK34">
        <f t="shared" si="30"/>
        <v>-143.05270819205026</v>
      </c>
      <c r="AL34">
        <f t="shared" si="9"/>
        <v>-389.23019037494743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-1.5099449642988776</v>
      </c>
      <c r="AR34">
        <f t="shared" si="14"/>
        <v>-1.5100742562005101</v>
      </c>
      <c r="AS34">
        <f t="shared" si="15"/>
        <v>-10.449274268829624</v>
      </c>
      <c r="AT34">
        <f t="shared" si="16"/>
        <v>-6.9495275504000551</v>
      </c>
      <c r="AU34">
        <f t="shared" si="17"/>
        <v>-18.908876075430189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-331.33282913306039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-0.3784059966163365</v>
      </c>
      <c r="AR35">
        <f t="shared" ref="AR35:AR69" si="45">AI35*$K35</f>
        <v>-0.37842567992308968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-14.371617271562112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-174.73063072599166</v>
      </c>
      <c r="AK36">
        <f t="shared" si="30"/>
        <v>-114.37332316284686</v>
      </c>
      <c r="AL36">
        <f t="shared" si="40"/>
        <v>-290.59603180129392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-5.778198504682247E-2</v>
      </c>
      <c r="AR36">
        <f t="shared" si="45"/>
        <v>-5.778493818778007E-2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-11.254153415901962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-258.68328911121887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-8.6973456798404916E-3</v>
      </c>
      <c r="AR37">
        <f t="shared" si="45"/>
        <v>-8.6977817090884181E-3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-8.9448590851545333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-230.83080804046364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-1.288737759281992E-3</v>
      </c>
      <c r="AR38">
        <f t="shared" si="45"/>
        <v>-1.2888009935523928E-3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-7.1265752968494258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-206.075479964528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-1.8763125514890456E-4</v>
      </c>
      <c r="AR39">
        <f t="shared" si="45"/>
        <v>-1.8764024191341797E-4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-5.6806156193110642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-183.99201619664672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-2.6769580692522243E-5</v>
      </c>
      <c r="AR40">
        <f t="shared" si="45"/>
        <v>-2.6770831955267237E-5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-4.5284548219173093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-164.27793730556843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-3.7428268739368972E-6</v>
      </c>
      <c r="AR41">
        <f t="shared" si="45"/>
        <v>-3.7429971941090807E-6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-3.6100422060226567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-146.67662553791575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-5.1169235982279227E-7</v>
      </c>
      <c r="AR42">
        <f t="shared" si="45"/>
        <v>-5.1171498759931991E-7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-2.8779014998783801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-130.96125647341071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-6.8285826895666916E-8</v>
      </c>
      <c r="AR43">
        <f t="shared" si="45"/>
        <v>-6.8288756777123677E-8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-2.2942451698505737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-116.92969078737536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-8.8841717007868081E-9</v>
      </c>
      <c r="AR44">
        <f t="shared" si="45"/>
        <v>-8.8845404637921446E-9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-1.8289581640200823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-104.40150926117356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-1.1236761508874548E-9</v>
      </c>
      <c r="AR45">
        <f t="shared" si="45"/>
        <v>-1.1237211920062369E-9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-1.4580342454807282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-93.215633215481262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-1.3795721887238253E-10</v>
      </c>
      <c r="AR46">
        <f t="shared" si="45"/>
        <v>-1.3796254269944497E-10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-1.1623359730908007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-83.22824393492229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-1.6395304766183244E-11</v>
      </c>
      <c r="AR47">
        <f t="shared" si="45"/>
        <v>-1.6395911822841518E-11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-0.92660712132210898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-1.8798167971531829E-12</v>
      </c>
      <c r="AR48">
        <f t="shared" si="45"/>
        <v>-1.8798834376786191E-12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-2.0754351928889714E-13</v>
      </c>
      <c r="AR49">
        <f t="shared" si="45"/>
        <v>-2.0755053887352302E-13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-59.240220092134237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-2.1987159853243965E-14</v>
      </c>
      <c r="AR50">
        <f t="shared" si="45"/>
        <v>-2.1987867874691015E-14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-0.4694480047588625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-2.2301627457460781E-15</v>
      </c>
      <c r="AR51">
        <f t="shared" si="45"/>
        <v>-2.230231045445873E-15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-2.1636424532195352E-16</v>
      </c>
      <c r="AR52">
        <f t="shared" si="45"/>
        <v>-2.1637052631669181E-16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-2.0012466963981628E-17</v>
      </c>
      <c r="AR53">
        <f t="shared" si="45"/>
        <v>-2.001301579794678E-17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-1.7588588633470189E-18</v>
      </c>
      <c r="AR54">
        <f t="shared" si="45"/>
        <v>-1.758904278653952E-18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-1.4638828870480237E-19</v>
      </c>
      <c r="AR55">
        <f t="shared" si="45"/>
        <v>-1.4639183552000437E-19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-1.149887831253435E-20</v>
      </c>
      <c r="AR56">
        <f t="shared" si="45"/>
        <v>-1.1499138724250838E-20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-8.4916781925051405E-22</v>
      </c>
      <c r="AR57">
        <f t="shared" si="45"/>
        <v>-8.4918571265223947E-22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-5.868552324566937E-23</v>
      </c>
      <c r="AR58">
        <f t="shared" si="45"/>
        <v>-5.8686668353883098E-23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-3.7771505178300433E-24</v>
      </c>
      <c r="AR59">
        <f t="shared" si="45"/>
        <v>-3.7772184240680819E-24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-2.2546996008979742E-25</v>
      </c>
      <c r="AR60">
        <f t="shared" si="45"/>
        <v>-2.2547361686375541E-25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-1.2220930326795762E-26</v>
      </c>
      <c r="AR61">
        <f t="shared" si="45"/>
        <v>-1.2221107421194785E-26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-5.956636072474311E-28</v>
      </c>
      <c r="AR62">
        <f t="shared" si="45"/>
        <v>-5.956712301447555E-28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-2.5802779756079508E-29</v>
      </c>
      <c r="AR63">
        <f t="shared" si="45"/>
        <v>-2.5803067157882646E-29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-9.7891165628359264E-31</v>
      </c>
      <c r="AR64">
        <f t="shared" si="45"/>
        <v>-9.7892097103479574E-31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-3.1922908567079091E-32</v>
      </c>
      <c r="AR65">
        <f t="shared" si="45"/>
        <v>-3.1923161414661502E-32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-8.7186790218390933E-34</v>
      </c>
      <c r="AR66">
        <f t="shared" si="45"/>
        <v>-8.7187343441067493E-34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-1.9192715977710036E-35</v>
      </c>
      <c r="AR67">
        <f t="shared" si="45"/>
        <v>-1.9192807892017344E-35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-3.2081018948421713E-37</v>
      </c>
      <c r="AR68">
        <f t="shared" si="45"/>
        <v>-3.2081123261919836E-37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41446.188498073687</v>
      </c>
      <c r="AO71" s="6">
        <f t="shared" si="70"/>
        <v>-4144.6188498073689</v>
      </c>
      <c r="AP71" s="6">
        <f t="shared" si="70"/>
        <v>-353.97183979810308</v>
      </c>
      <c r="AQ71" s="6">
        <f t="shared" si="70"/>
        <v>-37679.415859211906</v>
      </c>
      <c r="AR71" s="6">
        <f t="shared" si="70"/>
        <v>-731.81805074368765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-7.6525591419240868E-13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9586.1687185519513</v>
      </c>
      <c r="K3">
        <v>1</v>
      </c>
      <c r="L3" s="2">
        <v>0</v>
      </c>
      <c r="O3">
        <f>$C$3</f>
        <v>9586.1687185519513</v>
      </c>
      <c r="P3">
        <f>O3*C5</f>
        <v>958.6168718551952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9586.1687185519513</v>
      </c>
      <c r="AF3">
        <f t="shared" ref="AF3:AF34" si="4">-$Z3*P3</f>
        <v>-958.6168718551952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8427.5518466967569</v>
      </c>
      <c r="AJ3">
        <f t="shared" ref="AJ3:AJ34" si="8">AB3-AC3</f>
        <v>0</v>
      </c>
      <c r="AL3">
        <f t="shared" ref="AL3:AL34" si="9">SUM(AI3:AK3)</f>
        <v>8427.5518466967569</v>
      </c>
      <c r="AN3">
        <f t="shared" ref="AN3:AN34" si="10">AE3*$K3</f>
        <v>9586.1687185519513</v>
      </c>
      <c r="AO3">
        <f t="shared" ref="AO3:AO34" si="11">AF3*$K3</f>
        <v>-958.6168718551952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8427.5518466967569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8427.5518466967569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-74.873457617091844</v>
      </c>
      <c r="AK5">
        <f>G5*SUM(AB5, AE5:AF5)</f>
        <v>1.5117261067995929</v>
      </c>
      <c r="AL5">
        <f t="shared" si="9"/>
        <v>-402.83260742677663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-275.12263718216963</v>
      </c>
      <c r="AR5">
        <f t="shared" si="14"/>
        <v>-297.16800636477785</v>
      </c>
      <c r="AS5">
        <f t="shared" si="15"/>
        <v>-67.532512753415247</v>
      </c>
      <c r="AT5">
        <f t="shared" si="16"/>
        <v>1.3635093908606859</v>
      </c>
      <c r="AU5">
        <f t="shared" si="17"/>
        <v>-363.33700972733243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-89.629393841147248</v>
      </c>
      <c r="AK6">
        <f>G6*SUM(AB6, AE6:AF6)</f>
        <v>3.1494687096367442</v>
      </c>
      <c r="AL6">
        <f t="shared" si="9"/>
        <v>-415.91298952380146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-260.46402442621621</v>
      </c>
      <c r="AR6">
        <f t="shared" si="14"/>
        <v>-281.08400535399983</v>
      </c>
      <c r="AS6">
        <f t="shared" si="15"/>
        <v>-76.474986094050195</v>
      </c>
      <c r="AT6">
        <f t="shared" si="16"/>
        <v>2.6872386998398259</v>
      </c>
      <c r="AU6">
        <f t="shared" si="17"/>
        <v>-354.87175274821021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-122.64493037461398</v>
      </c>
      <c r="AK7">
        <f>G7*SUM(AB7, AE7:AF7)</f>
        <v>7.3583881974003766</v>
      </c>
      <c r="AL7">
        <f t="shared" si="9"/>
        <v>-444.87747388954637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-245.18801029078213</v>
      </c>
      <c r="AR7">
        <f t="shared" si="14"/>
        <v>-264.35298304691207</v>
      </c>
      <c r="AS7">
        <f t="shared" si="15"/>
        <v>-98.369069293470744</v>
      </c>
      <c r="AT7">
        <f t="shared" si="16"/>
        <v>5.9018974226443897</v>
      </c>
      <c r="AU7">
        <f t="shared" si="17"/>
        <v>-356.82015491773848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-156.03140619333408</v>
      </c>
      <c r="AK8">
        <f>G8*SUM(AB8, AE8:AF8)</f>
        <v>14.166607674631383</v>
      </c>
      <c r="AL8">
        <f t="shared" si="9"/>
        <v>-472.51823757592859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-229.80261705425607</v>
      </c>
      <c r="AR8">
        <f t="shared" si="14"/>
        <v>-247.48523872290585</v>
      </c>
      <c r="AS8">
        <f t="shared" si="15"/>
        <v>-116.78532641345015</v>
      </c>
      <c r="AT8">
        <f t="shared" si="16"/>
        <v>10.603326226536277</v>
      </c>
      <c r="AU8">
        <f t="shared" si="17"/>
        <v>-353.66723890981973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-464.15743434118406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-216.99823740903943</v>
      </c>
      <c r="AR9">
        <f t="shared" si="14"/>
        <v>-233.30200196277062</v>
      </c>
      <c r="AS9">
        <f t="shared" si="15"/>
        <v>-103.32083404278787</v>
      </c>
      <c r="AT9">
        <f t="shared" si="16"/>
        <v>12.637569074375849</v>
      </c>
      <c r="AU9">
        <f t="shared" si="17"/>
        <v>-323.98526693118265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-52.147952815973667</v>
      </c>
      <c r="AK10">
        <f t="shared" si="30"/>
        <v>4.1276364216776473</v>
      </c>
      <c r="AL10">
        <f t="shared" si="9"/>
        <v>-387.1137608129979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-209.21087171118316</v>
      </c>
      <c r="AR10">
        <f t="shared" si="14"/>
        <v>-224.49937574797471</v>
      </c>
      <c r="AS10">
        <f t="shared" si="15"/>
        <v>-34.524945988826808</v>
      </c>
      <c r="AT10">
        <f t="shared" si="16"/>
        <v>2.7327328653308776</v>
      </c>
      <c r="AU10">
        <f t="shared" si="17"/>
        <v>-256.29158887147065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1.0471061392497384E-12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-34.00254640412993</v>
      </c>
      <c r="AK11">
        <f t="shared" si="30"/>
        <v>1.6193014395484033</v>
      </c>
      <c r="AL11">
        <f t="shared" si="9"/>
        <v>-375.93389527530377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-201.91699996708192</v>
      </c>
      <c r="AR11">
        <f t="shared" si="14"/>
        <v>-216.28975139795594</v>
      </c>
      <c r="AS11">
        <f t="shared" si="15"/>
        <v>-21.407039404510165</v>
      </c>
      <c r="AT11">
        <f t="shared" si="16"/>
        <v>1.0194662867949906</v>
      </c>
      <c r="AU11">
        <f t="shared" si="17"/>
        <v>-236.6773245156711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-110.55183460372609</v>
      </c>
      <c r="AK12">
        <f t="shared" si="30"/>
        <v>21.967384868559524</v>
      </c>
      <c r="AL12">
        <f t="shared" si="9"/>
        <v>-438.7160815563945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-192.55326737218454</v>
      </c>
      <c r="AR12">
        <f t="shared" si="14"/>
        <v>-205.81974866222163</v>
      </c>
      <c r="AS12">
        <f t="shared" si="15"/>
        <v>-64.986275858400958</v>
      </c>
      <c r="AT12">
        <f t="shared" si="16"/>
        <v>12.913205267674106</v>
      </c>
      <c r="AU12">
        <f t="shared" si="17"/>
        <v>-257.89281925294847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-278.97917916324377</v>
      </c>
      <c r="AK13">
        <f t="shared" si="30"/>
        <v>80.963244650792575</v>
      </c>
      <c r="AL13">
        <f t="shared" si="9"/>
        <v>-554.96838031615698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-175.63849932057502</v>
      </c>
      <c r="AR13">
        <f t="shared" si="14"/>
        <v>-187.3475573252293</v>
      </c>
      <c r="AS13">
        <f t="shared" si="15"/>
        <v>-146.42305543851973</v>
      </c>
      <c r="AT13">
        <f t="shared" si="16"/>
        <v>42.493800775894421</v>
      </c>
      <c r="AU13">
        <f t="shared" si="17"/>
        <v>-291.27681198785461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-245.37261365748282</v>
      </c>
      <c r="AK14">
        <f t="shared" si="30"/>
        <v>100.49178719221965</v>
      </c>
      <c r="AL14">
        <f t="shared" si="9"/>
        <v>-510.21789373895803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-160.86991156465922</v>
      </c>
      <c r="AR14">
        <f t="shared" si="14"/>
        <v>-171.20379548833108</v>
      </c>
      <c r="AS14">
        <f t="shared" si="15"/>
        <v>-114.98620460425884</v>
      </c>
      <c r="AT14">
        <f t="shared" si="16"/>
        <v>47.092334514813217</v>
      </c>
      <c r="AU14">
        <f t="shared" si="17"/>
        <v>-239.0976655777767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-215.03286788003516</v>
      </c>
      <c r="AK15">
        <f t="shared" si="30"/>
        <v>117.66787014824344</v>
      </c>
      <c r="AL15">
        <f t="shared" si="9"/>
        <v>-475.45346644100493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-149.07633268242827</v>
      </c>
      <c r="AR15">
        <f t="shared" si="14"/>
        <v>-158.19584030311998</v>
      </c>
      <c r="AS15">
        <f t="shared" si="15"/>
        <v>-89.971813589571681</v>
      </c>
      <c r="AT15">
        <f t="shared" si="16"/>
        <v>49.233365033135115</v>
      </c>
      <c r="AU15">
        <f t="shared" si="17"/>
        <v>-198.93428885955655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-186.55114896462146</v>
      </c>
      <c r="AK16">
        <f t="shared" si="30"/>
        <v>132.7201708998459</v>
      </c>
      <c r="AL16">
        <f t="shared" si="9"/>
        <v>-446.91100890201028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-138.79972022867983</v>
      </c>
      <c r="AR16">
        <f t="shared" si="14"/>
        <v>-146.84683359994699</v>
      </c>
      <c r="AS16">
        <f t="shared" si="15"/>
        <v>-69.691776179874395</v>
      </c>
      <c r="AT16">
        <f t="shared" si="16"/>
        <v>49.581599986076007</v>
      </c>
      <c r="AU16">
        <f t="shared" si="17"/>
        <v>-166.95700979374536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-160.86767409904269</v>
      </c>
      <c r="AK17">
        <f t="shared" si="30"/>
        <v>145.77875132736941</v>
      </c>
      <c r="AL17">
        <f t="shared" si="9"/>
        <v>-423.15487899587743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-129.01168081428733</v>
      </c>
      <c r="AR17">
        <f t="shared" si="14"/>
        <v>-136.11185307259382</v>
      </c>
      <c r="AS17">
        <f t="shared" si="15"/>
        <v>-53.657985644527677</v>
      </c>
      <c r="AT17">
        <f t="shared" si="16"/>
        <v>48.625021713095727</v>
      </c>
      <c r="AU17">
        <f t="shared" si="17"/>
        <v>-141.14481700402578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-138.54849269260967</v>
      </c>
      <c r="AK18">
        <f t="shared" si="30"/>
        <v>157.03948851430241</v>
      </c>
      <c r="AL18">
        <f t="shared" si="9"/>
        <v>-405.18091164320549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-119.9120833115462</v>
      </c>
      <c r="AR18">
        <f t="shared" si="14"/>
        <v>-126.17613722439665</v>
      </c>
      <c r="AS18">
        <f t="shared" si="15"/>
        <v>-41.261913566134666</v>
      </c>
      <c r="AT18">
        <f t="shared" si="16"/>
        <v>46.768822060904171</v>
      </c>
      <c r="AU18">
        <f t="shared" si="17"/>
        <v>-120.66922872962714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-118.98092874818121</v>
      </c>
      <c r="AK19">
        <f t="shared" si="30"/>
        <v>166.73788300278508</v>
      </c>
      <c r="AL19">
        <f t="shared" si="9"/>
        <v>-394.20594079853913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-111.99518769501191</v>
      </c>
      <c r="AR19">
        <f t="shared" si="14"/>
        <v>-117.52096440277988</v>
      </c>
      <c r="AS19">
        <f t="shared" si="15"/>
        <v>-31.63784482483165</v>
      </c>
      <c r="AT19">
        <f t="shared" si="16"/>
        <v>44.336746437976416</v>
      </c>
      <c r="AU19">
        <f t="shared" si="17"/>
        <v>-104.82206278963511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-101.3021445011741</v>
      </c>
      <c r="AK20">
        <f t="shared" si="30"/>
        <v>175.06654801515776</v>
      </c>
      <c r="AL20">
        <f t="shared" si="9"/>
        <v>-385.7353597593484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-104.21901027144179</v>
      </c>
      <c r="AR20">
        <f t="shared" si="14"/>
        <v>-109.09298028174526</v>
      </c>
      <c r="AS20">
        <f t="shared" si="15"/>
        <v>-24.050834703022968</v>
      </c>
      <c r="AT20">
        <f t="shared" si="16"/>
        <v>41.563746049745205</v>
      </c>
      <c r="AU20">
        <f t="shared" si="17"/>
        <v>-91.580068935023007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-86.225036332294167</v>
      </c>
      <c r="AK21">
        <f t="shared" si="30"/>
        <v>182.15769813023994</v>
      </c>
      <c r="AL21">
        <f t="shared" si="9"/>
        <v>-383.84838825794384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-97.405159198591008</v>
      </c>
      <c r="AR21">
        <f t="shared" si="14"/>
        <v>-101.7036600310644</v>
      </c>
      <c r="AS21">
        <f t="shared" si="15"/>
        <v>-18.2779244413348</v>
      </c>
      <c r="AT21">
        <f t="shared" si="16"/>
        <v>38.613664713354289</v>
      </c>
      <c r="AU21">
        <f t="shared" si="17"/>
        <v>-81.367919759044895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-72.634168126175609</v>
      </c>
      <c r="AK22">
        <f t="shared" si="30"/>
        <v>188.19345067350054</v>
      </c>
      <c r="AL22">
        <f t="shared" si="9"/>
        <v>-385.90683580272986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-91.120656892507213</v>
      </c>
      <c r="AR22">
        <f t="shared" si="14"/>
        <v>-94.911112526950689</v>
      </c>
      <c r="AS22">
        <f t="shared" si="15"/>
        <v>-13.747269161488214</v>
      </c>
      <c r="AT22">
        <f t="shared" si="16"/>
        <v>35.618856628792614</v>
      </c>
      <c r="AU22">
        <f t="shared" si="17"/>
        <v>-73.03952505964628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-60.700171076031893</v>
      </c>
      <c r="AK23">
        <f t="shared" si="30"/>
        <v>193.27784244233283</v>
      </c>
      <c r="AL23">
        <f t="shared" si="9"/>
        <v>-392.30057842222084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-85.356492034893378</v>
      </c>
      <c r="AR23">
        <f t="shared" si="14"/>
        <v>-88.698448419706878</v>
      </c>
      <c r="AS23">
        <f t="shared" si="15"/>
        <v>-10.257637833962571</v>
      </c>
      <c r="AT23">
        <f t="shared" si="16"/>
        <v>32.661754884014989</v>
      </c>
      <c r="AU23">
        <f t="shared" si="17"/>
        <v>-66.294331369654458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-50.197818651304715</v>
      </c>
      <c r="AK24">
        <f t="shared" si="30"/>
        <v>197.52685441765507</v>
      </c>
      <c r="AL24">
        <f t="shared" si="9"/>
        <v>-402.00143437945064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-79.938403168887433</v>
      </c>
      <c r="AR24">
        <f t="shared" si="14"/>
        <v>-82.884460061575339</v>
      </c>
      <c r="AS24">
        <f t="shared" si="15"/>
        <v>-7.5739820040894026</v>
      </c>
      <c r="AT24">
        <f t="shared" si="16"/>
        <v>29.803383511064617</v>
      </c>
      <c r="AU24">
        <f t="shared" si="17"/>
        <v>-60.655058554600132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-41.092231372359493</v>
      </c>
      <c r="AK25">
        <f t="shared" si="30"/>
        <v>201.0407017232464</v>
      </c>
      <c r="AL25">
        <f t="shared" si="9"/>
        <v>-648.91318036439384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-106.37369708955276</v>
      </c>
      <c r="AR25">
        <f t="shared" si="14"/>
        <v>-108.96716358034472</v>
      </c>
      <c r="AS25">
        <f t="shared" si="15"/>
        <v>-5.5358093610614532</v>
      </c>
      <c r="AT25">
        <f t="shared" si="16"/>
        <v>27.083537724420424</v>
      </c>
      <c r="AU25">
        <f t="shared" si="17"/>
        <v>-87.419435216985761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-1.6893694651298574</v>
      </c>
      <c r="AK26">
        <f t="shared" si="30"/>
        <v>203.91715791931156</v>
      </c>
      <c r="AL26">
        <f t="shared" si="9"/>
        <v>-896.14136914934386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-129.83541619527278</v>
      </c>
      <c r="AR26">
        <f t="shared" si="14"/>
        <v>-132.11487178390686</v>
      </c>
      <c r="AS26">
        <f t="shared" si="15"/>
        <v>-0.2032020188624441</v>
      </c>
      <c r="AT26">
        <f t="shared" si="16"/>
        <v>24.527718196156005</v>
      </c>
      <c r="AU26">
        <f t="shared" si="17"/>
        <v>-107.7903556066133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33.350535342875446</v>
      </c>
      <c r="AK27">
        <f t="shared" si="30"/>
        <v>204.03541378187066</v>
      </c>
      <c r="AL27">
        <f t="shared" si="9"/>
        <v>-1156.8770206607937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-147.7372153383466</v>
      </c>
      <c r="AR27">
        <f t="shared" si="14"/>
        <v>-149.73731753890894</v>
      </c>
      <c r="AS27">
        <f t="shared" si="15"/>
        <v>3.5816914089720653</v>
      </c>
      <c r="AT27">
        <f t="shared" si="16"/>
        <v>21.912448515603906</v>
      </c>
      <c r="AU27">
        <f t="shared" si="17"/>
        <v>-124.24317761433298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61.590000291564138</v>
      </c>
      <c r="AK28">
        <f t="shared" si="30"/>
        <v>201.70087630786938</v>
      </c>
      <c r="AL28">
        <f t="shared" si="9"/>
        <v>-1444.8955346457117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-162.0439943562759</v>
      </c>
      <c r="AR28">
        <f t="shared" si="14"/>
        <v>-163.79573743769453</v>
      </c>
      <c r="AS28">
        <f t="shared" si="15"/>
        <v>5.905783730705954</v>
      </c>
      <c r="AT28">
        <f t="shared" si="16"/>
        <v>19.34083046158559</v>
      </c>
      <c r="AU28">
        <f t="shared" si="17"/>
        <v>-138.549123245403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85.126838064504682</v>
      </c>
      <c r="AK29">
        <f t="shared" si="30"/>
        <v>197.38957628745987</v>
      </c>
      <c r="AL29">
        <f t="shared" si="9"/>
        <v>-1748.740329824896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-172.37464732423618</v>
      </c>
      <c r="AR29">
        <f t="shared" si="14"/>
        <v>-173.90582561897199</v>
      </c>
      <c r="AS29">
        <f t="shared" si="15"/>
        <v>7.2881249986639975</v>
      </c>
      <c r="AT29">
        <f t="shared" si="16"/>
        <v>16.899487143246581</v>
      </c>
      <c r="AU29">
        <f t="shared" si="17"/>
        <v>-149.7182134770614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103.6986149208692</v>
      </c>
      <c r="AK30">
        <f t="shared" si="30"/>
        <v>191.43069762294454</v>
      </c>
      <c r="AL30">
        <f t="shared" si="9"/>
        <v>-2094.3584542234621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-181.3215868132234</v>
      </c>
      <c r="AR30">
        <f t="shared" si="14"/>
        <v>-182.65690689721035</v>
      </c>
      <c r="AS30">
        <f t="shared" si="15"/>
        <v>7.9269157659661955</v>
      </c>
      <c r="AT30">
        <f t="shared" si="16"/>
        <v>14.633319994053659</v>
      </c>
      <c r="AU30">
        <f t="shared" si="17"/>
        <v>-160.0966711371905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120.00370073878867</v>
      </c>
      <c r="AK31">
        <f t="shared" si="30"/>
        <v>184.17179457848371</v>
      </c>
      <c r="AL31">
        <f t="shared" si="9"/>
        <v>-2475.4755970725164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-188.55434935940536</v>
      </c>
      <c r="AR31">
        <f t="shared" si="14"/>
        <v>-189.71582149870787</v>
      </c>
      <c r="AS31">
        <f t="shared" si="15"/>
        <v>8.1904526546067107</v>
      </c>
      <c r="AT31">
        <f t="shared" si="16"/>
        <v>12.570032045032166</v>
      </c>
      <c r="AU31">
        <f t="shared" si="17"/>
        <v>-168.95533679906902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133.80623679294558</v>
      </c>
      <c r="AK32">
        <f t="shared" si="30"/>
        <v>175.7715355267685</v>
      </c>
      <c r="AL32">
        <f t="shared" si="9"/>
        <v>-2879.0126758224615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-193.30214889820382</v>
      </c>
      <c r="AR32">
        <f t="shared" si="14"/>
        <v>-194.30947709216173</v>
      </c>
      <c r="AS32">
        <f t="shared" si="15"/>
        <v>8.1540167436855864</v>
      </c>
      <c r="AT32">
        <f t="shared" si="16"/>
        <v>10.711339606437228</v>
      </c>
      <c r="AU32">
        <f t="shared" si="17"/>
        <v>-175.4441207420389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144.41990553529376</v>
      </c>
      <c r="AK33">
        <f t="shared" si="30"/>
        <v>166.40509895126232</v>
      </c>
      <c r="AL33">
        <f t="shared" si="9"/>
        <v>-3316.6771178888757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-196.50094983565162</v>
      </c>
      <c r="AR33">
        <f t="shared" si="14"/>
        <v>-197.37170591211304</v>
      </c>
      <c r="AS33">
        <f t="shared" si="15"/>
        <v>7.8578598058824385</v>
      </c>
      <c r="AT33">
        <f t="shared" si="16"/>
        <v>9.0540700306957476</v>
      </c>
      <c r="AU33">
        <f t="shared" si="17"/>
        <v>-180.45977607553485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152.85608969019586</v>
      </c>
      <c r="AK34">
        <f t="shared" si="30"/>
        <v>156.29570556379173</v>
      </c>
      <c r="AL34">
        <f t="shared" si="9"/>
        <v>-3784.6564984211032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-198.12810582626977</v>
      </c>
      <c r="AR34">
        <f t="shared" si="14"/>
        <v>-198.8779791904164</v>
      </c>
      <c r="AS34">
        <f t="shared" si="15"/>
        <v>7.4257776729561487</v>
      </c>
      <c r="AT34">
        <f t="shared" si="16"/>
        <v>7.592874860967834</v>
      </c>
      <c r="AU34">
        <f t="shared" si="17"/>
        <v>-183.85932665649244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-4228.9004457041801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-196.00484585172288</v>
      </c>
      <c r="AR35">
        <f t="shared" ref="AR35:AR66" si="45">AI35*$K35</f>
        <v>-196.64807985866017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-183.42926912561308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161.21143055719494</v>
      </c>
      <c r="AK36">
        <f t="shared" si="30"/>
        <v>134.4546156367301</v>
      </c>
      <c r="AL36">
        <f t="shared" si="40"/>
        <v>-4661.3565233114723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-191.42529183238713</v>
      </c>
      <c r="AR36">
        <f t="shared" si="45"/>
        <v>-191.97472222005027</v>
      </c>
      <c r="AS36">
        <f t="shared" si="46"/>
        <v>6.2433687089309355</v>
      </c>
      <c r="AT36">
        <f t="shared" si="47"/>
        <v>5.2071353571909089</v>
      </c>
      <c r="AU36">
        <f t="shared" si="48"/>
        <v>-180.52421815392842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160.35974246227192</v>
      </c>
      <c r="AK37">
        <f t="shared" si="30"/>
        <v>123.16981549772645</v>
      </c>
      <c r="AL37">
        <f t="shared" si="40"/>
        <v>-5092.794225232984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-185.43766146476776</v>
      </c>
      <c r="AR37">
        <f t="shared" si="45"/>
        <v>-185.90477491628778</v>
      </c>
      <c r="AS37">
        <f t="shared" si="46"/>
        <v>5.5449863196999436</v>
      </c>
      <c r="AT37">
        <f t="shared" si="47"/>
        <v>4.2590174531836995</v>
      </c>
      <c r="AU37">
        <f t="shared" si="48"/>
        <v>-176.1007711434041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157.70056381288009</v>
      </c>
      <c r="AK38">
        <f t="shared" si="30"/>
        <v>111.94463352536742</v>
      </c>
      <c r="AL38">
        <f t="shared" si="40"/>
        <v>-5571.9290238381946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-179.95545719809544</v>
      </c>
      <c r="AR38">
        <f t="shared" si="45"/>
        <v>-180.35035657827282</v>
      </c>
      <c r="AS38">
        <f t="shared" si="46"/>
        <v>4.8687822561843186</v>
      </c>
      <c r="AT38">
        <f t="shared" si="47"/>
        <v>3.4561325096470568</v>
      </c>
      <c r="AU38">
        <f t="shared" si="48"/>
        <v>-172.02544181244141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155.19019143748119</v>
      </c>
      <c r="AK39">
        <f t="shared" si="30"/>
        <v>100.90559405846581</v>
      </c>
      <c r="AL39">
        <f t="shared" si="40"/>
        <v>-6004.1437859347679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-172.23606984182396</v>
      </c>
      <c r="AR39">
        <f t="shared" si="45"/>
        <v>-172.56790907981798</v>
      </c>
      <c r="AS39">
        <f t="shared" si="46"/>
        <v>4.277926833388312</v>
      </c>
      <c r="AT39">
        <f t="shared" si="47"/>
        <v>2.7815337068876373</v>
      </c>
      <c r="AU39">
        <f t="shared" si="48"/>
        <v>-165.50844853954203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150.12422541270439</v>
      </c>
      <c r="AK40">
        <f t="shared" si="30"/>
        <v>90.042280657842127</v>
      </c>
      <c r="AL40">
        <f t="shared" si="40"/>
        <v>-6335.2406745616581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-161.55830329766363</v>
      </c>
      <c r="AR40">
        <f t="shared" si="45"/>
        <v>-161.83546965091784</v>
      </c>
      <c r="AS40">
        <f t="shared" si="46"/>
        <v>3.6948927812724968</v>
      </c>
      <c r="AT40">
        <f t="shared" si="47"/>
        <v>2.2161418112057638</v>
      </c>
      <c r="AU40">
        <f t="shared" si="48"/>
        <v>-155.9244350584396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-6633.1846857346172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-150.39986713416459</v>
      </c>
      <c r="AR41">
        <f t="shared" si="45"/>
        <v>-150.62982240613127</v>
      </c>
      <c r="AS41">
        <f t="shared" si="46"/>
        <v>3.1164272934389827</v>
      </c>
      <c r="AT41">
        <f t="shared" si="47"/>
        <v>1.7477672468899008</v>
      </c>
      <c r="AU41">
        <f t="shared" si="48"/>
        <v>-145.76562786580237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132.77244013390953</v>
      </c>
      <c r="AK42">
        <f t="shared" si="61"/>
        <v>69.606493924936331</v>
      </c>
      <c r="AL42">
        <f t="shared" si="40"/>
        <v>-6862.3087287141479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-138.42486103565119</v>
      </c>
      <c r="AR42">
        <f t="shared" si="45"/>
        <v>-138.6142825845896</v>
      </c>
      <c r="AS42">
        <f t="shared" si="46"/>
        <v>2.6050913238736642</v>
      </c>
      <c r="AT42">
        <f t="shared" si="47"/>
        <v>1.3657297645974746</v>
      </c>
      <c r="AU42">
        <f t="shared" si="48"/>
        <v>-134.64346149611848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122.68608692828172</v>
      </c>
      <c r="AK43">
        <f t="shared" si="61"/>
        <v>60.312423115562666</v>
      </c>
      <c r="AL43">
        <f t="shared" si="40"/>
        <v>-7048.8841650729919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-126.5369772185126</v>
      </c>
      <c r="AR43">
        <f t="shared" si="45"/>
        <v>-126.69175863994167</v>
      </c>
      <c r="AS43">
        <f t="shared" si="46"/>
        <v>2.1492765870051476</v>
      </c>
      <c r="AT43">
        <f t="shared" si="47"/>
        <v>1.0565833677913554</v>
      </c>
      <c r="AU43">
        <f t="shared" si="48"/>
        <v>-123.48589868514516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112.48450033693177</v>
      </c>
      <c r="AK44">
        <f t="shared" si="61"/>
        <v>51.724397030582949</v>
      </c>
      <c r="AL44">
        <f t="shared" si="40"/>
        <v>-7208.1216431016683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-115.18916301369137</v>
      </c>
      <c r="AR44">
        <f t="shared" si="45"/>
        <v>-115.31445981811747</v>
      </c>
      <c r="AS44">
        <f t="shared" si="46"/>
        <v>1.7594286261395229</v>
      </c>
      <c r="AT44">
        <f t="shared" si="47"/>
        <v>0.80904822026874568</v>
      </c>
      <c r="AU44">
        <f t="shared" si="48"/>
        <v>-112.74598297170921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102.6423086551373</v>
      </c>
      <c r="AK45">
        <f t="shared" si="61"/>
        <v>43.850482006997723</v>
      </c>
      <c r="AL45">
        <f t="shared" si="40"/>
        <v>-7268.3505121354383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-103.45264904017282</v>
      </c>
      <c r="AR45">
        <f t="shared" si="45"/>
        <v>-103.55305720060973</v>
      </c>
      <c r="AS45">
        <f t="shared" si="46"/>
        <v>1.4334658772030753</v>
      </c>
      <c r="AT45">
        <f t="shared" si="47"/>
        <v>0.61240019324908834</v>
      </c>
      <c r="AU45">
        <f t="shared" si="48"/>
        <v>-101.50719113015757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92.250100505749515</v>
      </c>
      <c r="AK46">
        <f t="shared" si="61"/>
        <v>36.66552040113811</v>
      </c>
      <c r="AL46">
        <f t="shared" si="40"/>
        <v>-7222.7788395607677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-91.591068848545802</v>
      </c>
      <c r="AR46">
        <f t="shared" si="45"/>
        <v>-91.670663383475713</v>
      </c>
      <c r="AS46">
        <f t="shared" si="46"/>
        <v>1.1502964324793803</v>
      </c>
      <c r="AT46">
        <f t="shared" si="47"/>
        <v>0.45719426950435094</v>
      </c>
      <c r="AU46">
        <f t="shared" si="48"/>
        <v>-90.063172681491977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81.58879337138211</v>
      </c>
      <c r="AK47">
        <f t="shared" si="61"/>
        <v>30.208013365735646</v>
      </c>
      <c r="AL47">
        <f t="shared" si="40"/>
        <v>-7112.0182816315628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-80.362764325087738</v>
      </c>
      <c r="AR47">
        <f t="shared" si="45"/>
        <v>-80.425083932209347</v>
      </c>
      <c r="AS47">
        <f t="shared" si="46"/>
        <v>0.90835458473825759</v>
      </c>
      <c r="AT47">
        <f t="shared" si="47"/>
        <v>0.33631564217035204</v>
      </c>
      <c r="AU47">
        <f t="shared" si="48"/>
        <v>-79.180413705300751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71.432161220477269</v>
      </c>
      <c r="AK48">
        <f t="shared" si="61"/>
        <v>24.496797829738895</v>
      </c>
      <c r="AL48">
        <f t="shared" si="40"/>
        <v>-6927.7081655079601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-69.770138723027671</v>
      </c>
      <c r="AR48">
        <f t="shared" si="45"/>
        <v>-69.818247790450371</v>
      </c>
      <c r="AS48">
        <f t="shared" si="46"/>
        <v>0.71006919119734657</v>
      </c>
      <c r="AT48">
        <f t="shared" si="47"/>
        <v>0.24350966182024464</v>
      </c>
      <c r="AU48">
        <f t="shared" si="48"/>
        <v>-68.864668937432768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61.796385951054049</v>
      </c>
      <c r="AK49">
        <f t="shared" si="61"/>
        <v>19.496546544305488</v>
      </c>
      <c r="AL49">
        <f t="shared" si="40"/>
        <v>-6673.1168621822026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-59.91168211531425</v>
      </c>
      <c r="AR49">
        <f t="shared" si="45"/>
        <v>-59.948215926342421</v>
      </c>
      <c r="AS49">
        <f t="shared" si="46"/>
        <v>0.54846880794537711</v>
      </c>
      <c r="AT49">
        <f t="shared" si="47"/>
        <v>0.17304001646109854</v>
      </c>
      <c r="AU49">
        <f t="shared" si="48"/>
        <v>-59.226707101935951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52.792259997480869</v>
      </c>
      <c r="AK50">
        <f t="shared" si="61"/>
        <v>15.170799527731702</v>
      </c>
      <c r="AL50">
        <f t="shared" si="40"/>
        <v>-6345.8952524188326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-50.799285650449171</v>
      </c>
      <c r="AR50">
        <f t="shared" si="45"/>
        <v>-50.826499001275103</v>
      </c>
      <c r="AS50">
        <f t="shared" si="46"/>
        <v>0.4183512668248705</v>
      </c>
      <c r="AT50">
        <f t="shared" si="47"/>
        <v>0.12022071420082332</v>
      </c>
      <c r="AU50">
        <f t="shared" si="48"/>
        <v>-50.287927020249406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44.442658759526324</v>
      </c>
      <c r="AK51">
        <f t="shared" si="61"/>
        <v>11.475341327908042</v>
      </c>
      <c r="AL51">
        <f t="shared" si="40"/>
        <v>-5938.4357224117866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-42.392812130823451</v>
      </c>
      <c r="AR51">
        <f t="shared" si="45"/>
        <v>-42.41262750792972</v>
      </c>
      <c r="AS51">
        <f t="shared" si="46"/>
        <v>0.3144509014132616</v>
      </c>
      <c r="AT51">
        <f t="shared" si="47"/>
        <v>8.1192969217037836E-2</v>
      </c>
      <c r="AU51">
        <f t="shared" si="48"/>
        <v>-42.016983637299425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36.717252406785235</v>
      </c>
      <c r="AK52">
        <f t="shared" si="61"/>
        <v>8.3643552147411988</v>
      </c>
      <c r="AL52">
        <f t="shared" si="40"/>
        <v>-5468.6448899407114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-34.818094497846218</v>
      </c>
      <c r="AR52">
        <f t="shared" si="45"/>
        <v>-34.832128066374295</v>
      </c>
      <c r="AS52">
        <f t="shared" si="46"/>
        <v>0.23195565442790564</v>
      </c>
      <c r="AT52">
        <f t="shared" si="47"/>
        <v>5.2840541176883499E-2</v>
      </c>
      <c r="AU52">
        <f t="shared" si="48"/>
        <v>-34.547331870769504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29.750630458526317</v>
      </c>
      <c r="AK53">
        <f t="shared" si="61"/>
        <v>5.7941475462662329</v>
      </c>
      <c r="AL53">
        <f t="shared" si="40"/>
        <v>-4909.8716257970918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-27.884951264722599</v>
      </c>
      <c r="AR53">
        <f t="shared" si="45"/>
        <v>-27.894567441777195</v>
      </c>
      <c r="AS53">
        <f t="shared" si="46"/>
        <v>0.16780810754838882</v>
      </c>
      <c r="AT53">
        <f t="shared" si="47"/>
        <v>3.268182622047331E-2</v>
      </c>
      <c r="AU53">
        <f t="shared" si="48"/>
        <v>-27.694077508008327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23.360429801044159</v>
      </c>
      <c r="AK54">
        <f t="shared" si="61"/>
        <v>3.7116034141693901</v>
      </c>
      <c r="AL54">
        <f t="shared" si="40"/>
        <v>-4272.3466389168661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-21.646186267338152</v>
      </c>
      <c r="AR54">
        <f t="shared" si="45"/>
        <v>-21.652521662357891</v>
      </c>
      <c r="AS54">
        <f t="shared" si="46"/>
        <v>0.11764665199685415</v>
      </c>
      <c r="AT54">
        <f t="shared" si="47"/>
        <v>1.8692195260791151E-2</v>
      </c>
      <c r="AU54">
        <f t="shared" si="48"/>
        <v>-21.516182815100247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17.606434960482407</v>
      </c>
      <c r="AK55">
        <f t="shared" si="61"/>
        <v>2.0763733280962988</v>
      </c>
      <c r="AL55">
        <f t="shared" si="40"/>
        <v>-3582.4193464019049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-16.193099972368238</v>
      </c>
      <c r="AR55">
        <f t="shared" si="45"/>
        <v>-16.197080699040235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-16.108575703750546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12.586179162675606</v>
      </c>
      <c r="AK56">
        <f t="shared" si="61"/>
        <v>0.84392288086253031</v>
      </c>
      <c r="AL56">
        <f t="shared" si="40"/>
        <v>-2859.5273873192168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-11.531951915556267</v>
      </c>
      <c r="AR56">
        <f t="shared" si="45"/>
        <v>-11.534317398405136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-11.480398375852005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-2154.2047729783367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-7.7503778320235677</v>
      </c>
      <c r="AR57">
        <f t="shared" si="45"/>
        <v>-7.7516937121157055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-7.7220331079587812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4.8749626457252262</v>
      </c>
      <c r="AK58">
        <f t="shared" si="61"/>
        <v>-0.61891374400791155</v>
      </c>
      <c r="AL58">
        <f t="shared" si="40"/>
        <v>-1513.329970198778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-4.8564552118318227</v>
      </c>
      <c r="AR58">
        <f t="shared" si="45"/>
        <v>-4.8571327103206539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-4.8435109491307946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2.2891202240654493</v>
      </c>
      <c r="AK59">
        <f t="shared" si="61"/>
        <v>-0.96016112920867747</v>
      </c>
      <c r="AL59">
        <f t="shared" si="40"/>
        <v>-981.71623091381525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-2.8088784892246546</v>
      </c>
      <c r="AR59">
        <f t="shared" si="45"/>
        <v>-2.8091964616471095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-2.8053987652391625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0.51661510729039861</v>
      </c>
      <c r="AK60">
        <f t="shared" si="61"/>
        <v>-1.1203995448932589</v>
      </c>
      <c r="AL60">
        <f t="shared" si="40"/>
        <v>-581.16849247303855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-1.4811609684264555</v>
      </c>
      <c r="AR60">
        <f t="shared" si="45"/>
        <v>-1.4812939172387471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-1.4828344556186484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-0.56550276544342282</v>
      </c>
      <c r="AK61">
        <f t="shared" si="61"/>
        <v>-1.1565626024035869</v>
      </c>
      <c r="AL61">
        <f t="shared" si="40"/>
        <v>-307.18236154017461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-0.69582084633089658</v>
      </c>
      <c r="AR61">
        <f t="shared" si="45"/>
        <v>-0.69586878149998554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-0.69979181681489588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-1.1315574874814889</v>
      </c>
      <c r="AK62">
        <f t="shared" si="61"/>
        <v>-1.1169774088225473</v>
      </c>
      <c r="AL62">
        <f t="shared" si="40"/>
        <v>-140.89659033628334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-0.28199831982421592</v>
      </c>
      <c r="AR62">
        <f t="shared" si="45"/>
        <v>-0.28201249125776745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-0.28658604929126791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-1.3495894782225584</v>
      </c>
      <c r="AK63">
        <f t="shared" si="61"/>
        <v>-1.037768384698843</v>
      </c>
      <c r="AL63">
        <f t="shared" si="40"/>
        <v>-53.767173674336668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-9.3306996055035826E-2</v>
      </c>
      <c r="AR63">
        <f t="shared" si="45"/>
        <v>-9.3310191890444621E-2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-9.7645840369956396E-2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-1.3634678236295859</v>
      </c>
      <c r="AK64">
        <f t="shared" si="61"/>
        <v>-0.94329712122326392</v>
      </c>
      <c r="AL64">
        <f t="shared" si="40"/>
        <v>-16.727972225406095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-2.3383585275160795E-2</v>
      </c>
      <c r="AR64">
        <f t="shared" si="45"/>
        <v>-2.3384071806860689E-2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-2.712450463350256E-2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-1.2773082180146798</v>
      </c>
      <c r="AK65">
        <f t="shared" si="61"/>
        <v>-0.84785437356919291</v>
      </c>
      <c r="AL65">
        <f t="shared" si="40"/>
        <v>-4.5915081855384088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-3.5706357372564607E-3</v>
      </c>
      <c r="AR65">
        <f t="shared" si="45"/>
        <v>-3.570708732953177E-3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-6.6474619030337783E-3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-1.1577613314858137</v>
      </c>
      <c r="AK66">
        <f t="shared" si="61"/>
        <v>-0.7584427983081653</v>
      </c>
      <c r="AL66">
        <f t="shared" si="40"/>
        <v>-2.3319864888423631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-5.3745217092397777E-4</v>
      </c>
      <c r="AR66">
        <f t="shared" si="45"/>
        <v>-5.3746294868880443E-4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-3.0144528918068314E-3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-1.7827676013239158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-7.9637504587550464E-5</v>
      </c>
      <c r="AR67">
        <f t="shared" ref="AR67:AR98" si="76">AI67*$K67</f>
        <v>-7.9639067611358177E-5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-2.0575916165341103E-3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-1.5418327278002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-1.1594666824237237E-5</v>
      </c>
      <c r="AR68">
        <f t="shared" si="76"/>
        <v>-1.1594888958956271E-5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-1.588852882282422E-3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-1.3684524794079505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-1.6542252990207186E-6</v>
      </c>
      <c r="AR69">
        <f t="shared" si="76"/>
        <v>-1.6542562277156767E-6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-1.2590939126779926E-3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-1.2205182254090752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-2.3128785526515774E-7</v>
      </c>
      <c r="AR70">
        <f t="shared" si="76"/>
        <v>-2.3129206523678182E-7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-1.0026622166341747E-3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-1.0895414916254529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-3.1620011409850803E-8</v>
      </c>
      <c r="AR71">
        <f t="shared" si="76"/>
        <v>-3.162057072291323E-8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-7.9916440437036271E-4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-0.97277304471958514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-4.2197202755183822E-9</v>
      </c>
      <c r="AR72">
        <f t="shared" si="76"/>
        <v>-4.219792696287084E-9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-6.3706810620916415E-4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-0.86854257315446493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-5.4899707832893747E-10</v>
      </c>
      <c r="AR73">
        <f t="shared" si="76"/>
        <v>-5.4900619340772453E-10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-5.0786399404139553E-4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-0.77548373849093033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-6.9437528292084353E-11</v>
      </c>
      <c r="AR74">
        <f t="shared" si="76"/>
        <v>-6.9438641617825858E-11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-4.0486570026828126E-4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-0.69239609507130706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-8.5250614965733018E-12</v>
      </c>
      <c r="AR75">
        <f t="shared" si="76"/>
        <v>-8.5251930908558634E-12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-3.2275641086525637E-4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-0.61821078533362561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-1.0131472823909911E-12</v>
      </c>
      <c r="AR76">
        <f t="shared" si="76"/>
        <v>-1.0131622876089449E-12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-2.5729942892308564E-4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-0.55197391362268045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-1.1616321298015428E-13</v>
      </c>
      <c r="AR77">
        <f t="shared" si="76"/>
        <v>-1.1616486019972614E-13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-2.05117528745983E-4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-0.49283385120921869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-1.282514448765314E-14</v>
      </c>
      <c r="AR78">
        <f t="shared" si="76"/>
        <v>-1.282531799764734E-14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-1.6351843801519462E-4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-0.44003022426411709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-1.3586957711671869E-15</v>
      </c>
      <c r="AR79">
        <f t="shared" si="76"/>
        <v>-1.3587132720313716E-15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-1.3035589764358278E-4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-1.3781282857288818E-16</v>
      </c>
      <c r="AR80">
        <f t="shared" si="76"/>
        <v>-1.3781451680390849E-16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-1.3370220943172233E-17</v>
      </c>
      <c r="AR81">
        <f t="shared" si="76"/>
        <v>-1.3370376196711963E-17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-1.2366696934062251E-18</v>
      </c>
      <c r="AR82">
        <f t="shared" si="76"/>
        <v>-1.2366832594764678E-18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-1.0868862170740702E-19</v>
      </c>
      <c r="AR83">
        <f t="shared" si="76"/>
        <v>-1.0868974428232597E-19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-9.0460591608548017E-21</v>
      </c>
      <c r="AR84">
        <f t="shared" si="76"/>
        <v>-9.0461468309831541E-21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-7.1057278160014031E-22</v>
      </c>
      <c r="AR85">
        <f t="shared" si="76"/>
        <v>-7.1057921845329126E-22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-5.247429557650263E-23</v>
      </c>
      <c r="AR86">
        <f t="shared" si="76"/>
        <v>-5.247473786535519E-23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-3.6264698485311855E-24</v>
      </c>
      <c r="AR87">
        <f t="shared" si="76"/>
        <v>-3.6264981532999307E-24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-2.3340888363443945E-25</v>
      </c>
      <c r="AR88">
        <f t="shared" si="76"/>
        <v>-2.3341056213987762E-25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-1.3932908267551654E-26</v>
      </c>
      <c r="AR89">
        <f t="shared" si="76"/>
        <v>-1.3932998655638992E-26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-7.5519196047034776E-28</v>
      </c>
      <c r="AR90">
        <f t="shared" si="76"/>
        <v>-7.5519633788721572E-28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-3.680901169624555E-29</v>
      </c>
      <c r="AR91">
        <f t="shared" si="76"/>
        <v>-3.6809200118914567E-29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-1.5944818690973919E-30</v>
      </c>
      <c r="AR92">
        <f t="shared" si="76"/>
        <v>-1.5944889730911253E-30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-6.0491811430686015E-32</v>
      </c>
      <c r="AR93">
        <f t="shared" si="76"/>
        <v>-6.0492041672575434E-32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-1.9726750140968289E-33</v>
      </c>
      <c r="AR94">
        <f t="shared" si="76"/>
        <v>-1.97268126397982E-33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-5.3877046404377541E-35</v>
      </c>
      <c r="AR95">
        <f t="shared" si="76"/>
        <v>-5.3877183149881043E-35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-1.1860132099908458E-36</v>
      </c>
      <c r="AR96">
        <f t="shared" si="76"/>
        <v>-1.1860154819274031E-36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-1.9824454395606892E-38</v>
      </c>
      <c r="AR97">
        <f t="shared" si="76"/>
        <v>-1.9824480179802708E-38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9586.1687185519513</v>
      </c>
      <c r="AO100" s="6">
        <f t="shared" si="93"/>
        <v>-958.6168718551952</v>
      </c>
      <c r="AP100" s="6">
        <f t="shared" si="93"/>
        <v>-435.15162021221641</v>
      </c>
      <c r="AQ100" s="6">
        <f t="shared" si="93"/>
        <v>-7486.7384835286166</v>
      </c>
      <c r="AR100" s="6">
        <f t="shared" si="93"/>
        <v>705.66174295591941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1.0471061392497384E-12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20023.346627283398</v>
      </c>
      <c r="K3">
        <v>1</v>
      </c>
      <c r="L3" s="2">
        <v>0</v>
      </c>
      <c r="O3">
        <f>$C$3</f>
        <v>20023.346627283398</v>
      </c>
      <c r="P3">
        <f>O3*C5</f>
        <v>2002.3346627283399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20023.346627283398</v>
      </c>
      <c r="AF3">
        <f t="shared" ref="AF3:AF34" si="4">-$Z3*P3</f>
        <v>-2002.3346627283399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17821.011964555059</v>
      </c>
      <c r="AJ3">
        <f t="shared" ref="AJ3:AJ34" si="8">AB3-AC3</f>
        <v>0</v>
      </c>
      <c r="AL3">
        <f t="shared" ref="AL3:AL34" si="9">SUM(AI3:AK3)</f>
        <v>17821.011964555059</v>
      </c>
      <c r="AN3">
        <f t="shared" ref="AN3:AN34" si="10">AE3*$K3</f>
        <v>20023.346627283398</v>
      </c>
      <c r="AO3">
        <f t="shared" ref="AO3:AO34" si="11">AF3*$K3</f>
        <v>-2002.3346627283399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17821.011964555059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17821.011964555059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-415.7555562911657</v>
      </c>
      <c r="AK5">
        <f>G5*SUM(AB5, AE5:AF5)</f>
        <v>3.1788616414792683</v>
      </c>
      <c r="AL5">
        <f t="shared" si="9"/>
        <v>-817.27715056832278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-342.98896556655717</v>
      </c>
      <c r="AR5">
        <f t="shared" si="14"/>
        <v>-365.02172559477708</v>
      </c>
      <c r="AS5">
        <f t="shared" si="15"/>
        <v>-374.99293208982346</v>
      </c>
      <c r="AT5">
        <f t="shared" si="16"/>
        <v>2.8671911405829831</v>
      </c>
      <c r="AU5">
        <f t="shared" si="17"/>
        <v>-737.14746654401756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-424.01256656044643</v>
      </c>
      <c r="AK6">
        <f>G6*SUM(AB6, AE6:AF6)</f>
        <v>8.456722414180156</v>
      </c>
      <c r="AL6">
        <f t="shared" si="9"/>
        <v>-834.38160635551708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-336.75649108348438</v>
      </c>
      <c r="AR6">
        <f t="shared" si="14"/>
        <v>-357.35703398317719</v>
      </c>
      <c r="AS6">
        <f t="shared" si="15"/>
        <v>-361.78259990113105</v>
      </c>
      <c r="AT6">
        <f t="shared" si="16"/>
        <v>7.215576289312903</v>
      </c>
      <c r="AU6">
        <f t="shared" si="17"/>
        <v>-711.92405759499536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-468.84602874190205</v>
      </c>
      <c r="AK7">
        <f>G7*SUM(AB7, AE7:AF7)</f>
        <v>22.288383181306855</v>
      </c>
      <c r="AL7">
        <f t="shared" si="9"/>
        <v>-881.99024176404805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-330.1063682455474</v>
      </c>
      <c r="AR7">
        <f t="shared" si="14"/>
        <v>-349.24475963043352</v>
      </c>
      <c r="AS7">
        <f t="shared" si="15"/>
        <v>-376.04446713296034</v>
      </c>
      <c r="AT7">
        <f t="shared" si="16"/>
        <v>17.876707197798861</v>
      </c>
      <c r="AU7">
        <f t="shared" si="17"/>
        <v>-707.41251956559506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-920.59882506036126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-320.6857507315824</v>
      </c>
      <c r="AR8">
        <f t="shared" si="14"/>
        <v>-338.33472682899645</v>
      </c>
      <c r="AS8">
        <f t="shared" si="15"/>
        <v>-384.40002808126195</v>
      </c>
      <c r="AT8">
        <f t="shared" si="16"/>
        <v>33.691203336433688</v>
      </c>
      <c r="AU8">
        <f t="shared" si="17"/>
        <v>-689.04355157382474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-473.80605737282895</v>
      </c>
      <c r="AK9">
        <f t="shared" si="30"/>
        <v>57.9248105642057</v>
      </c>
      <c r="AL9">
        <f t="shared" si="9"/>
        <v>-885.20185364020949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-311.32593036147659</v>
      </c>
      <c r="AR9">
        <f t="shared" si="14"/>
        <v>-327.58919890286171</v>
      </c>
      <c r="AS9">
        <f t="shared" si="15"/>
        <v>-330.7200760221171</v>
      </c>
      <c r="AT9">
        <f t="shared" si="16"/>
        <v>40.431939303567503</v>
      </c>
      <c r="AU9">
        <f t="shared" si="17"/>
        <v>-617.87733562141125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-254.6353877690126</v>
      </c>
      <c r="AK10">
        <f t="shared" si="30"/>
        <v>13.206724137558972</v>
      </c>
      <c r="AL10">
        <f t="shared" si="9"/>
        <v>-731.01102783522367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-308.89119182362862</v>
      </c>
      <c r="AR10">
        <f t="shared" si="14"/>
        <v>-324.1317016003689</v>
      </c>
      <c r="AS10">
        <f t="shared" si="15"/>
        <v>-168.58328150661816</v>
      </c>
      <c r="AT10">
        <f t="shared" si="16"/>
        <v>8.7436114538880094</v>
      </c>
      <c r="AU10">
        <f t="shared" si="17"/>
        <v>-483.97137165309908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-1.1247294870626867E-12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-202.53862476968061</v>
      </c>
      <c r="AK11">
        <f t="shared" si="30"/>
        <v>5.3215465320802702</v>
      </c>
      <c r="AL11">
        <f t="shared" si="9"/>
        <v>-706.22582755213364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-306.1403343587973</v>
      </c>
      <c r="AR11">
        <f t="shared" si="14"/>
        <v>-320.45748057543074</v>
      </c>
      <c r="AS11">
        <f t="shared" si="15"/>
        <v>-127.51257714196467</v>
      </c>
      <c r="AT11">
        <f t="shared" si="16"/>
        <v>3.3502948558976242</v>
      </c>
      <c r="AU11">
        <f t="shared" si="17"/>
        <v>-444.6197628614978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-350.91995447734553</v>
      </c>
      <c r="AK12">
        <f t="shared" si="30"/>
        <v>74.098609353716839</v>
      </c>
      <c r="AL12">
        <f t="shared" si="9"/>
        <v>-808.29659658854098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-299.21552263131031</v>
      </c>
      <c r="AR12">
        <f t="shared" si="14"/>
        <v>-312.41993791795204</v>
      </c>
      <c r="AS12">
        <f t="shared" si="15"/>
        <v>-206.28315258292108</v>
      </c>
      <c r="AT12">
        <f t="shared" si="16"/>
        <v>43.557781609372157</v>
      </c>
      <c r="AU12">
        <f t="shared" si="17"/>
        <v>-475.14530889150103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-692.32414865059036</v>
      </c>
      <c r="AK13">
        <f t="shared" si="30"/>
        <v>271.55976132580366</v>
      </c>
      <c r="AL13">
        <f t="shared" si="9"/>
        <v>-976.26117345292232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-279.91037845348797</v>
      </c>
      <c r="AR13">
        <f t="shared" si="14"/>
        <v>-291.5541473565134</v>
      </c>
      <c r="AS13">
        <f t="shared" si="15"/>
        <v>-363.36839725223274</v>
      </c>
      <c r="AT13">
        <f t="shared" si="16"/>
        <v>142.52895182623064</v>
      </c>
      <c r="AU13">
        <f t="shared" si="17"/>
        <v>-512.3935927825155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-605.39289947678662</v>
      </c>
      <c r="AK14">
        <f t="shared" si="30"/>
        <v>320.02245173134503</v>
      </c>
      <c r="AL14">
        <f t="shared" si="9"/>
        <v>-866.80191479134032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-262.20364079611647</v>
      </c>
      <c r="AR14">
        <f t="shared" si="14"/>
        <v>-272.46968044453257</v>
      </c>
      <c r="AS14">
        <f t="shared" si="15"/>
        <v>-283.69845667607751</v>
      </c>
      <c r="AT14">
        <f t="shared" si="16"/>
        <v>149.96851753025618</v>
      </c>
      <c r="AU14">
        <f t="shared" si="17"/>
        <v>-406.1996195903539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-528.24571449876839</v>
      </c>
      <c r="AK15">
        <f t="shared" si="30"/>
        <v>362.39995469472007</v>
      </c>
      <c r="AL15">
        <f t="shared" si="9"/>
        <v>-774.36406148367541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-245.56000194738181</v>
      </c>
      <c r="AR15">
        <f t="shared" si="14"/>
        <v>-254.60989170784063</v>
      </c>
      <c r="AS15">
        <f t="shared" si="15"/>
        <v>-221.02307160265516</v>
      </c>
      <c r="AT15">
        <f t="shared" si="16"/>
        <v>151.63161562284068</v>
      </c>
      <c r="AU15">
        <f t="shared" si="17"/>
        <v>-324.00134768765508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-460.19835099447846</v>
      </c>
      <c r="AK16">
        <f t="shared" si="30"/>
        <v>399.37715470963388</v>
      </c>
      <c r="AL16">
        <f t="shared" si="9"/>
        <v>-956.83396953662236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-326.76566242227977</v>
      </c>
      <c r="AR16">
        <f t="shared" si="14"/>
        <v>-334.73244198358594</v>
      </c>
      <c r="AS16">
        <f t="shared" si="15"/>
        <v>-171.92089490661235</v>
      </c>
      <c r="AT16">
        <f t="shared" si="16"/>
        <v>149.199313066988</v>
      </c>
      <c r="AU16">
        <f t="shared" si="17"/>
        <v>-357.45402382321021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-303.37572413295402</v>
      </c>
      <c r="AK17">
        <f t="shared" si="30"/>
        <v>431.59103927924735</v>
      </c>
      <c r="AL17">
        <f t="shared" si="9"/>
        <v>-1088.4980672822867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-398.83690178788981</v>
      </c>
      <c r="AR17">
        <f t="shared" si="14"/>
        <v>-405.83908217422265</v>
      </c>
      <c r="AS17">
        <f t="shared" si="15"/>
        <v>-101.19205329221023</v>
      </c>
      <c r="AT17">
        <f t="shared" si="16"/>
        <v>143.95872831290254</v>
      </c>
      <c r="AU17">
        <f t="shared" si="17"/>
        <v>-363.07240715353038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-163.78933620785483</v>
      </c>
      <c r="AK18">
        <f t="shared" si="30"/>
        <v>452.82733996855416</v>
      </c>
      <c r="AL18">
        <f t="shared" si="9"/>
        <v>-1255.4503881602909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-453.82881628920165</v>
      </c>
      <c r="AR18">
        <f t="shared" si="14"/>
        <v>-459.97286071334918</v>
      </c>
      <c r="AS18">
        <f t="shared" si="15"/>
        <v>-48.779032541748968</v>
      </c>
      <c r="AT18">
        <f t="shared" si="16"/>
        <v>134.85908218156899</v>
      </c>
      <c r="AU18">
        <f t="shared" si="17"/>
        <v>-373.89281107352912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-48.516039064142205</v>
      </c>
      <c r="AK19">
        <f t="shared" si="30"/>
        <v>464.292593503104</v>
      </c>
      <c r="AL19">
        <f t="shared" si="9"/>
        <v>-1476.4590858801023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-497.77731343494929</v>
      </c>
      <c r="AR19">
        <f t="shared" si="14"/>
        <v>-503.15843211423612</v>
      </c>
      <c r="AS19">
        <f t="shared" si="15"/>
        <v>-12.900747469163333</v>
      </c>
      <c r="AT19">
        <f t="shared" si="16"/>
        <v>123.4585843388316</v>
      </c>
      <c r="AU19">
        <f t="shared" si="17"/>
        <v>-392.6005952445679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49.255121155176312</v>
      </c>
      <c r="AK20">
        <f t="shared" si="30"/>
        <v>467.68871623759395</v>
      </c>
      <c r="AL20">
        <f t="shared" si="9"/>
        <v>-1733.1714782818224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-529.51168718232714</v>
      </c>
      <c r="AR20">
        <f t="shared" si="14"/>
        <v>-534.21526056047855</v>
      </c>
      <c r="AS20">
        <f t="shared" si="15"/>
        <v>11.693995058187394</v>
      </c>
      <c r="AT20">
        <f t="shared" si="16"/>
        <v>111.0371755907795</v>
      </c>
      <c r="AU20">
        <f t="shared" si="17"/>
        <v>-411.48408991151166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129.04544407539106</v>
      </c>
      <c r="AK21">
        <f t="shared" si="30"/>
        <v>464.2408577567316</v>
      </c>
      <c r="AL21">
        <f t="shared" si="9"/>
        <v>-2053.6577814471825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-556.99547959305562</v>
      </c>
      <c r="AR21">
        <f t="shared" si="14"/>
        <v>-561.09740294185508</v>
      </c>
      <c r="AS21">
        <f t="shared" si="15"/>
        <v>27.354965293590578</v>
      </c>
      <c r="AT21">
        <f t="shared" si="16"/>
        <v>98.40946065777355</v>
      </c>
      <c r="AU21">
        <f t="shared" si="17"/>
        <v>-435.33297699049092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199.43633396185942</v>
      </c>
      <c r="AK22">
        <f t="shared" si="30"/>
        <v>455.20767667145424</v>
      </c>
      <c r="AL22">
        <f t="shared" si="9"/>
        <v>-2424.5017020631094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-579.21355143986284</v>
      </c>
      <c r="AR22">
        <f t="shared" si="14"/>
        <v>-582.78143733053275</v>
      </c>
      <c r="AS22">
        <f t="shared" si="15"/>
        <v>37.746766216024028</v>
      </c>
      <c r="AT22">
        <f t="shared" si="16"/>
        <v>86.155904542162673</v>
      </c>
      <c r="AU22">
        <f t="shared" si="17"/>
        <v>-458.87876657234597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259.96431426915478</v>
      </c>
      <c r="AK23">
        <f t="shared" si="30"/>
        <v>441.24713329412407</v>
      </c>
      <c r="AL23">
        <f t="shared" si="9"/>
        <v>-2830.9349555670024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-593.79815180434571</v>
      </c>
      <c r="AR23">
        <f t="shared" si="14"/>
        <v>-596.89252826752522</v>
      </c>
      <c r="AS23">
        <f t="shared" si="15"/>
        <v>43.931009390192003</v>
      </c>
      <c r="AT23">
        <f t="shared" si="16"/>
        <v>74.565741881286598</v>
      </c>
      <c r="AU23">
        <f t="shared" si="17"/>
        <v>-478.39577699604666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308.75419004478408</v>
      </c>
      <c r="AK24">
        <f t="shared" si="30"/>
        <v>423.04963129528323</v>
      </c>
      <c r="AL24">
        <f t="shared" si="9"/>
        <v>-3286.5449701647262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-603.62443721024044</v>
      </c>
      <c r="AR24">
        <f t="shared" si="14"/>
        <v>-606.29928253307992</v>
      </c>
      <c r="AS24">
        <f t="shared" si="15"/>
        <v>46.585663319966059</v>
      </c>
      <c r="AT24">
        <f t="shared" si="16"/>
        <v>63.830867164261754</v>
      </c>
      <c r="AU24">
        <f t="shared" si="17"/>
        <v>-495.88275204885213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349.12089992491383</v>
      </c>
      <c r="AK25">
        <f t="shared" si="30"/>
        <v>401.43683799214836</v>
      </c>
      <c r="AL25">
        <f t="shared" si="9"/>
        <v>-3784.3395700876158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-608.62284113608212</v>
      </c>
      <c r="AR25">
        <f t="shared" si="14"/>
        <v>-610.92635105697843</v>
      </c>
      <c r="AS25">
        <f t="shared" si="15"/>
        <v>47.032411757676819</v>
      </c>
      <c r="AT25">
        <f t="shared" si="16"/>
        <v>54.08024172487869</v>
      </c>
      <c r="AU25">
        <f t="shared" si="17"/>
        <v>-509.81369757442297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381.38753998847187</v>
      </c>
      <c r="AK26">
        <f t="shared" si="30"/>
        <v>376.99837499740437</v>
      </c>
      <c r="AL26">
        <f t="shared" si="9"/>
        <v>-4263.7503406126843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-602.10047262713181</v>
      </c>
      <c r="AR26">
        <f t="shared" si="14"/>
        <v>-604.07640081351849</v>
      </c>
      <c r="AS26">
        <f t="shared" si="15"/>
        <v>45.874345247906732</v>
      </c>
      <c r="AT26">
        <f t="shared" si="16"/>
        <v>45.346404376644024</v>
      </c>
      <c r="AU26">
        <f t="shared" si="17"/>
        <v>-512.85565118896773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399.21181088819412</v>
      </c>
      <c r="AK27">
        <f t="shared" si="30"/>
        <v>350.30124719821134</v>
      </c>
      <c r="AL27">
        <f t="shared" si="9"/>
        <v>-4741.6058936484105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-588.03269982548659</v>
      </c>
      <c r="AR27">
        <f t="shared" si="14"/>
        <v>-589.72047593454238</v>
      </c>
      <c r="AS27">
        <f t="shared" si="15"/>
        <v>42.873480102138153</v>
      </c>
      <c r="AT27">
        <f t="shared" si="16"/>
        <v>37.62071447258085</v>
      </c>
      <c r="AU27">
        <f t="shared" si="17"/>
        <v>-509.22628135982336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406.88210898715079</v>
      </c>
      <c r="AK28">
        <f t="shared" si="30"/>
        <v>322.35642043603775</v>
      </c>
      <c r="AL28">
        <f t="shared" si="9"/>
        <v>-5226.3594132142334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-569.63950623583696</v>
      </c>
      <c r="AR28">
        <f t="shared" si="14"/>
        <v>-571.07441581018224</v>
      </c>
      <c r="AS28">
        <f t="shared" si="15"/>
        <v>39.015387695992111</v>
      </c>
      <c r="AT28">
        <f t="shared" si="16"/>
        <v>30.910331129849265</v>
      </c>
      <c r="AU28">
        <f t="shared" si="17"/>
        <v>-501.1486969843408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407.89790727303534</v>
      </c>
      <c r="AK29">
        <f t="shared" si="30"/>
        <v>293.87467280693716</v>
      </c>
      <c r="AL29">
        <f t="shared" si="9"/>
        <v>-5769.2043953321181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-552.79891351651736</v>
      </c>
      <c r="AR29">
        <f t="shared" si="14"/>
        <v>-554.0119911953459</v>
      </c>
      <c r="AS29">
        <f t="shared" si="15"/>
        <v>34.922135045667936</v>
      </c>
      <c r="AT29">
        <f t="shared" si="16"/>
        <v>25.1600482063659</v>
      </c>
      <c r="AU29">
        <f t="shared" si="17"/>
        <v>-493.92980794331203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408.38677158544488</v>
      </c>
      <c r="AK30">
        <f t="shared" si="30"/>
        <v>265.32181929782467</v>
      </c>
      <c r="AL30">
        <f t="shared" si="9"/>
        <v>-6261.0430006378037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-529.08599583121156</v>
      </c>
      <c r="AR30">
        <f t="shared" si="14"/>
        <v>-530.10536125130716</v>
      </c>
      <c r="AS30">
        <f t="shared" si="15"/>
        <v>31.217847420266814</v>
      </c>
      <c r="AT30">
        <f t="shared" si="16"/>
        <v>20.281695315329593</v>
      </c>
      <c r="AU30">
        <f t="shared" si="17"/>
        <v>-478.60581851571078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400.14658339275593</v>
      </c>
      <c r="AK31">
        <f t="shared" si="30"/>
        <v>236.73474528684355</v>
      </c>
      <c r="AL31">
        <f t="shared" si="9"/>
        <v>-6646.9957323331209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-496.28533595515574</v>
      </c>
      <c r="AR31">
        <f t="shared" si="14"/>
        <v>-497.13675364110912</v>
      </c>
      <c r="AS31">
        <f t="shared" si="15"/>
        <v>27.310671470997885</v>
      </c>
      <c r="AT31">
        <f t="shared" si="16"/>
        <v>16.157541067777604</v>
      </c>
      <c r="AU31">
        <f t="shared" si="17"/>
        <v>-453.66854110233362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381.16086056367567</v>
      </c>
      <c r="AK32">
        <f t="shared" si="30"/>
        <v>208.72448444935063</v>
      </c>
      <c r="AL32">
        <f t="shared" si="9"/>
        <v>-7003.1930064414473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-462.00812378405976</v>
      </c>
      <c r="AR32">
        <f t="shared" si="14"/>
        <v>-462.71451539051515</v>
      </c>
      <c r="AS32">
        <f t="shared" si="15"/>
        <v>23.227557351330244</v>
      </c>
      <c r="AT32">
        <f t="shared" si="16"/>
        <v>12.719458986435491</v>
      </c>
      <c r="AU32">
        <f t="shared" si="17"/>
        <v>-426.76749905274937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359.21841361309589</v>
      </c>
      <c r="AK33">
        <f t="shared" si="30"/>
        <v>182.04322420989334</v>
      </c>
      <c r="AL33">
        <f t="shared" si="9"/>
        <v>-7284.6136268544151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-425.22251881446545</v>
      </c>
      <c r="AR33">
        <f t="shared" si="14"/>
        <v>-425.80439628614721</v>
      </c>
      <c r="AS33">
        <f t="shared" si="15"/>
        <v>19.545006094560716</v>
      </c>
      <c r="AT33">
        <f t="shared" si="16"/>
        <v>9.9049374748592616</v>
      </c>
      <c r="AU33">
        <f t="shared" si="17"/>
        <v>-396.35445271672722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333.44599187610493</v>
      </c>
      <c r="AK34">
        <f t="shared" si="30"/>
        <v>156.89793525697664</v>
      </c>
      <c r="AL34">
        <f t="shared" si="9"/>
        <v>-7520.7408434611816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-388.70454175255975</v>
      </c>
      <c r="AR34">
        <f t="shared" si="14"/>
        <v>-389.18000942067465</v>
      </c>
      <c r="AS34">
        <f t="shared" si="15"/>
        <v>16.198869188847983</v>
      </c>
      <c r="AT34">
        <f t="shared" si="16"/>
        <v>7.6221312930714396</v>
      </c>
      <c r="AU34">
        <f t="shared" si="17"/>
        <v>-365.35900893875521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-7726.3473174990968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-353.84558575931601</v>
      </c>
      <c r="AR35">
        <f t="shared" ref="AR35:AR66" si="45">AI35*$K35</f>
        <v>-354.23048065737731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-335.13161628081497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280.68190038115904</v>
      </c>
      <c r="AK36">
        <f t="shared" si="30"/>
        <v>112.08343083661769</v>
      </c>
      <c r="AL36">
        <f t="shared" si="40"/>
        <v>-7820.9932331694499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-317.79259645824379</v>
      </c>
      <c r="AR36">
        <f t="shared" si="45"/>
        <v>-318.10103679599143</v>
      </c>
      <c r="AS36">
        <f t="shared" si="46"/>
        <v>10.870200629981246</v>
      </c>
      <c r="AT36">
        <f t="shared" si="47"/>
        <v>4.3407479386314032</v>
      </c>
      <c r="AU36">
        <f t="shared" si="48"/>
        <v>-302.89008822737884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252.46787737060322</v>
      </c>
      <c r="AK37">
        <f t="shared" si="30"/>
        <v>92.435697809936556</v>
      </c>
      <c r="AL37">
        <f t="shared" si="40"/>
        <v>-7798.9021495663928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-281.35542058920407</v>
      </c>
      <c r="AR37">
        <f t="shared" si="45"/>
        <v>-281.59992427426135</v>
      </c>
      <c r="AS37">
        <f t="shared" si="46"/>
        <v>8.7299399755087634</v>
      </c>
      <c r="AT37">
        <f t="shared" si="47"/>
        <v>3.1962802629756393</v>
      </c>
      <c r="AU37">
        <f t="shared" si="48"/>
        <v>-269.67370403577695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223.0297785466679</v>
      </c>
      <c r="AK38">
        <f t="shared" si="30"/>
        <v>74.762946393994326</v>
      </c>
      <c r="AL38">
        <f t="shared" si="40"/>
        <v>-7704.3552135398877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-246.86358223185138</v>
      </c>
      <c r="AR38">
        <f t="shared" si="45"/>
        <v>-247.05501966666992</v>
      </c>
      <c r="AS38">
        <f t="shared" si="46"/>
        <v>6.8857295252107766</v>
      </c>
      <c r="AT38">
        <f t="shared" si="47"/>
        <v>2.3082004149018083</v>
      </c>
      <c r="AU38">
        <f t="shared" si="48"/>
        <v>-237.86108972655731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194.78711612244365</v>
      </c>
      <c r="AK39">
        <f t="shared" si="30"/>
        <v>59.15086189572758</v>
      </c>
      <c r="AL39">
        <f t="shared" si="40"/>
        <v>-7526.4637417621443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-214.32446385624024</v>
      </c>
      <c r="AR39">
        <f t="shared" si="45"/>
        <v>-214.47224842813171</v>
      </c>
      <c r="AS39">
        <f t="shared" si="46"/>
        <v>5.369443926449553</v>
      </c>
      <c r="AT39">
        <f t="shared" si="47"/>
        <v>1.6305351322652268</v>
      </c>
      <c r="AU39">
        <f t="shared" si="48"/>
        <v>-207.47226936941692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-7268.8230005229689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-184.04061369383803</v>
      </c>
      <c r="AR40">
        <f t="shared" si="45"/>
        <v>-184.15284063797986</v>
      </c>
      <c r="AS40">
        <f t="shared" si="46"/>
        <v>4.1306128751973246</v>
      </c>
      <c r="AT40">
        <f t="shared" si="47"/>
        <v>1.1202446941194266</v>
      </c>
      <c r="AU40">
        <f t="shared" si="48"/>
        <v>-178.90198306866313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142.52557374692526</v>
      </c>
      <c r="AK41">
        <f t="shared" si="61"/>
        <v>33.767830429057668</v>
      </c>
      <c r="AL41">
        <f t="shared" si="40"/>
        <v>-6928.6286405852406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-156.04855975037756</v>
      </c>
      <c r="AR41">
        <f t="shared" si="45"/>
        <v>-156.13215549681362</v>
      </c>
      <c r="AS41">
        <f t="shared" si="46"/>
        <v>3.1320294441422503</v>
      </c>
      <c r="AT41">
        <f t="shared" si="47"/>
        <v>0.74205517219251238</v>
      </c>
      <c r="AU41">
        <f t="shared" si="48"/>
        <v>-152.25807088047887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118.98155979777698</v>
      </c>
      <c r="AK42">
        <f t="shared" si="61"/>
        <v>23.7910402667729</v>
      </c>
      <c r="AL42">
        <f t="shared" si="40"/>
        <v>-6497.4451652344051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-130.22500596373726</v>
      </c>
      <c r="AR42">
        <f t="shared" si="45"/>
        <v>-130.28587613186562</v>
      </c>
      <c r="AS42">
        <f t="shared" si="46"/>
        <v>2.3345042752662528</v>
      </c>
      <c r="AT42">
        <f t="shared" si="47"/>
        <v>0.46679742062728113</v>
      </c>
      <c r="AU42">
        <f t="shared" si="48"/>
        <v>-127.48457443597208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97.129470291772705</v>
      </c>
      <c r="AK43">
        <f t="shared" si="61"/>
        <v>15.462331080928511</v>
      </c>
      <c r="AL43">
        <f t="shared" si="40"/>
        <v>-5995.2133661287608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-106.95649417253975</v>
      </c>
      <c r="AR43">
        <f t="shared" si="45"/>
        <v>-106.99960340387882</v>
      </c>
      <c r="AS43">
        <f t="shared" si="46"/>
        <v>1.7015629207275333</v>
      </c>
      <c r="AT43">
        <f t="shared" si="47"/>
        <v>0.27087689407021731</v>
      </c>
      <c r="AU43">
        <f t="shared" si="48"/>
        <v>-105.02716358908107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77.406908751142524</v>
      </c>
      <c r="AK44">
        <f t="shared" si="61"/>
        <v>8.6632681605044208</v>
      </c>
      <c r="AL44">
        <f t="shared" si="40"/>
        <v>-5392.1920981472167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-85.658812478418298</v>
      </c>
      <c r="AR44">
        <f t="shared" si="45"/>
        <v>-85.688352078443373</v>
      </c>
      <c r="AS44">
        <f t="shared" si="46"/>
        <v>1.2107617557066617</v>
      </c>
      <c r="AT44">
        <f t="shared" si="47"/>
        <v>0.13550668716008032</v>
      </c>
      <c r="AU44">
        <f t="shared" si="48"/>
        <v>-84.342083635576643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59.275254066456483</v>
      </c>
      <c r="AK45">
        <f t="shared" si="61"/>
        <v>3.2447845479244433</v>
      </c>
      <c r="AL45">
        <f t="shared" si="40"/>
        <v>-4700.1412204289918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-66.494167149310144</v>
      </c>
      <c r="AR45">
        <f t="shared" si="45"/>
        <v>-66.513628629045954</v>
      </c>
      <c r="AS45">
        <f t="shared" si="46"/>
        <v>0.82781705887278334</v>
      </c>
      <c r="AT45">
        <f t="shared" si="47"/>
        <v>4.5315503804119639E-2</v>
      </c>
      <c r="AU45">
        <f t="shared" si="48"/>
        <v>-65.640496066369053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42.937418567201384</v>
      </c>
      <c r="AK46">
        <f t="shared" si="61"/>
        <v>-0.90448323672751096</v>
      </c>
      <c r="AL46">
        <f t="shared" si="40"/>
        <v>-3948.179158797494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-49.743020915090355</v>
      </c>
      <c r="AR46">
        <f t="shared" si="45"/>
        <v>-49.755249170979603</v>
      </c>
      <c r="AS46">
        <f t="shared" si="46"/>
        <v>0.53540060256787869</v>
      </c>
      <c r="AT46">
        <f t="shared" si="47"/>
        <v>-1.127829492587072E-2</v>
      </c>
      <c r="AU46">
        <f t="shared" si="48"/>
        <v>-49.231126863337593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28.710209681064661</v>
      </c>
      <c r="AK47">
        <f t="shared" si="61"/>
        <v>-3.9101025364316082</v>
      </c>
      <c r="AL47">
        <f t="shared" si="40"/>
        <v>-3157.7053376394074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-35.424602226020703</v>
      </c>
      <c r="AR47">
        <f t="shared" si="45"/>
        <v>-35.431868670557343</v>
      </c>
      <c r="AS47">
        <f t="shared" si="46"/>
        <v>0.31964010637935503</v>
      </c>
      <c r="AT47">
        <f t="shared" si="47"/>
        <v>-4.353244384430556E-2</v>
      </c>
      <c r="AU47">
        <f t="shared" si="48"/>
        <v>-35.155761008022296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16.645306481354936</v>
      </c>
      <c r="AK48">
        <f t="shared" si="61"/>
        <v>-5.9198172141061347</v>
      </c>
      <c r="AL48">
        <f t="shared" si="40"/>
        <v>-2384.7508431544411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-23.808116250505542</v>
      </c>
      <c r="AR48">
        <f t="shared" si="45"/>
        <v>-23.812158456819134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-23.705542062199843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7.0408879070539854</v>
      </c>
      <c r="AK49">
        <f t="shared" si="61"/>
        <v>-7.0849886678009799</v>
      </c>
      <c r="AL49">
        <f t="shared" si="40"/>
        <v>-1681.1430333407536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-14.918375949482865</v>
      </c>
      <c r="AR49">
        <f t="shared" si="45"/>
        <v>-14.920457133540108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-14.920848546262778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-1096.5940022177174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-8.6284961913327258</v>
      </c>
      <c r="AR50">
        <f t="shared" si="45"/>
        <v>-8.6294729597641915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-8.6899384501104517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-4.738235587566777</v>
      </c>
      <c r="AK51">
        <f t="shared" si="61"/>
        <v>-7.5741853662928333</v>
      </c>
      <c r="AL51">
        <f t="shared" si="40"/>
        <v>-655.43030599505244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-4.549926892119184</v>
      </c>
      <c r="AR51">
        <f t="shared" si="45"/>
        <v>-4.5503352929542151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-4.6374509600989215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-7.3846550533268385</v>
      </c>
      <c r="AK52">
        <f t="shared" si="61"/>
        <v>-7.2425088751631588</v>
      </c>
      <c r="AL52">
        <f t="shared" si="40"/>
        <v>-352.99940206049382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-2.1374678703432735</v>
      </c>
      <c r="AR52">
        <f t="shared" si="45"/>
        <v>-2.1376151207229186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-2.2300200028711847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-8.5184088666620994</v>
      </c>
      <c r="AK53">
        <f t="shared" si="61"/>
        <v>-6.7255830214302801</v>
      </c>
      <c r="AL53">
        <f t="shared" si="40"/>
        <v>-168.83073759532726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-0.86626083609516513</v>
      </c>
      <c r="AR53">
        <f t="shared" si="45"/>
        <v>-0.86630436882927742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-0.95228793928805577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-8.647914821945335</v>
      </c>
      <c r="AK54">
        <f t="shared" si="61"/>
        <v>-6.1292944007639329</v>
      </c>
      <c r="AL54">
        <f t="shared" si="40"/>
        <v>-71.69296386831644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-0.28662651772729708</v>
      </c>
      <c r="AR54">
        <f t="shared" si="45"/>
        <v>-0.28663633490299856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-0.36105659196655115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-8.2081731769517177</v>
      </c>
      <c r="AK55">
        <f t="shared" si="61"/>
        <v>-5.5239403632277595</v>
      </c>
      <c r="AL55">
        <f t="shared" si="40"/>
        <v>-29.707139575423707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-7.183122276753337E-2</v>
      </c>
      <c r="AR55">
        <f t="shared" si="45"/>
        <v>-7.1832717327349901E-2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-0.13358003642796043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-7.512811361767298</v>
      </c>
      <c r="AK56">
        <f t="shared" si="61"/>
        <v>-4.9493682408411397</v>
      </c>
      <c r="AL56">
        <f t="shared" si="40"/>
        <v>-15.194262590449807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-1.096851180203892E-2</v>
      </c>
      <c r="AR56">
        <f t="shared" si="45"/>
        <v>-1.0968736034982253E-2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-6.1001754464468094E-2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-11.645086237196653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-1.6509806414307107E-3</v>
      </c>
      <c r="AR57">
        <f t="shared" si="45"/>
        <v>-1.6510137492718349E-3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-4.1743358197253423E-2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-10.071415385998771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-2.4463568205493954E-4</v>
      </c>
      <c r="AR58">
        <f t="shared" si="45"/>
        <v>-2.4464048345344201E-4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-3.2234219671815487E-2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-8.9378827239405112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-3.5617253973958307E-5</v>
      </c>
      <c r="AR59">
        <f t="shared" si="45"/>
        <v>-3.5617936341880057E-5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-2.5541316694188819E-2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-7.9713132337019417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-5.0815571933645475E-6</v>
      </c>
      <c r="AR60">
        <f t="shared" si="45"/>
        <v>-5.0816522021474744E-6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-2.0338573189272648E-2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-7.1158064777302359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-7.1048512276791207E-7</v>
      </c>
      <c r="AR61">
        <f t="shared" si="45"/>
        <v>-7.1049805523340083E-7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-1.6210511300802002E-2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-6.3531720676381545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-9.7132413903424485E-8</v>
      </c>
      <c r="AR62">
        <f t="shared" si="45"/>
        <v>-9.7134132037778626E-8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-1.2922459507263069E-2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-5.6724401406192104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-1.296241203223075E-8</v>
      </c>
      <c r="AR63">
        <f t="shared" si="45"/>
        <v>-1.2962634499072697E-8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-1.0301642184763208E-2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-5.0646734438458338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-1.686445041174281E-9</v>
      </c>
      <c r="AR64">
        <f t="shared" si="45"/>
        <v>-1.6864730414679569E-9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-8.212397560424493E-3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-4.5220290899630875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-2.1330272943533106E-10</v>
      </c>
      <c r="AR65">
        <f t="shared" si="45"/>
        <v>-2.1330614942197598E-10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-6.5468719395117966E-3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-4.0375258632884519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-2.6187840070776648E-11</v>
      </c>
      <c r="AR66">
        <f t="shared" si="45"/>
        <v>-2.6188244310678886E-11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-5.2191260852358541E-3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-3.6049337912928801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-3.1122519186591215E-12</v>
      </c>
      <c r="AR67">
        <f t="shared" ref="AR67:AR89" si="76">AI67*$K67</f>
        <v>-3.1122980126665558E-12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-4.1606553437567514E-3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-3.2186908830434096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-3.5683773599224142E-13</v>
      </c>
      <c r="AR68">
        <f t="shared" si="76"/>
        <v>-3.5684279602878502E-13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-3.3168489645411013E-3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-2.8738311453107226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-3.9397115535443968E-14</v>
      </c>
      <c r="AR69">
        <f t="shared" si="76"/>
        <v>-3.9397648534763748E-14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-2.6441716870509347E-3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-4.1737303096838601E-15</v>
      </c>
      <c r="AR70">
        <f t="shared" si="76"/>
        <v>-4.1737840699802002E-15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-4.2334243756702729E-16</v>
      </c>
      <c r="AR71">
        <f t="shared" si="76"/>
        <v>-4.2334762358521391E-16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-4.1071516951693833E-17</v>
      </c>
      <c r="AR72">
        <f t="shared" si="76"/>
        <v>-4.107199386964575E-17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-3.7988826431711044E-18</v>
      </c>
      <c r="AR73">
        <f t="shared" si="76"/>
        <v>-3.7989243163107117E-18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-3.3387679888653151E-19</v>
      </c>
      <c r="AR74">
        <f t="shared" si="76"/>
        <v>-3.3388024728540311E-19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-2.7788274685229101E-20</v>
      </c>
      <c r="AR75">
        <f t="shared" si="76"/>
        <v>-2.7788543996048873E-20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-2.1827838275033094E-21</v>
      </c>
      <c r="AR76">
        <f t="shared" si="76"/>
        <v>-2.1828036006487516E-21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-1.6119396451702713E-22</v>
      </c>
      <c r="AR77">
        <f t="shared" si="76"/>
        <v>-1.6119532316877885E-22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-1.1140026667608413E-23</v>
      </c>
      <c r="AR78">
        <f t="shared" si="76"/>
        <v>-1.1140113616043617E-23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-7.1700063608622061E-25</v>
      </c>
      <c r="AR79">
        <f t="shared" si="76"/>
        <v>-7.1700579222872937E-25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-4.2800016583822442E-26</v>
      </c>
      <c r="AR80">
        <f t="shared" si="76"/>
        <v>-4.2800294243845949E-26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-2.3198479320627942E-27</v>
      </c>
      <c r="AR81">
        <f t="shared" si="76"/>
        <v>-2.3198613788975069E-27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-1.1307232350782306E-28</v>
      </c>
      <c r="AR82">
        <f t="shared" si="76"/>
        <v>-1.1307290231687023E-28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-4.8980334277306359E-30</v>
      </c>
      <c r="AR83">
        <f t="shared" si="76"/>
        <v>-4.8980552502420438E-30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-1.8582269277179262E-31</v>
      </c>
      <c r="AR84">
        <f t="shared" si="76"/>
        <v>-1.8582340004384927E-31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-6.0597918034432419E-33</v>
      </c>
      <c r="AR85">
        <f t="shared" si="76"/>
        <v>-6.0598110022415492E-33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-1.6550302602400769E-34</v>
      </c>
      <c r="AR86">
        <f t="shared" si="76"/>
        <v>-1.6550344608776646E-34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-3.6432727526426287E-36</v>
      </c>
      <c r="AR87">
        <f t="shared" si="76"/>
        <v>-3.6432797317255639E-36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-6.0898052337948326E-38</v>
      </c>
      <c r="AR88">
        <f t="shared" si="76"/>
        <v>-6.0898131543523168E-38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20023.346627283398</v>
      </c>
      <c r="AO91" s="6">
        <f t="shared" si="93"/>
        <v>-2002.3346627283399</v>
      </c>
      <c r="AP91" s="6">
        <f t="shared" si="93"/>
        <v>-427.94522703527031</v>
      </c>
      <c r="AQ91" s="6">
        <f t="shared" si="93"/>
        <v>-15743.133414200434</v>
      </c>
      <c r="AR91" s="6">
        <f t="shared" si="93"/>
        <v>1849.9333233193515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-1.1247294870626867E-12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50453.416213336874</v>
      </c>
      <c r="K3">
        <v>1</v>
      </c>
      <c r="L3" s="2">
        <v>0</v>
      </c>
      <c r="O3">
        <f>$C$3</f>
        <v>50453.416213336874</v>
      </c>
      <c r="P3">
        <f>O3*C5</f>
        <v>5045.3416213336877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50453.416213336874</v>
      </c>
      <c r="AF3">
        <f t="shared" ref="AF3:AF34" si="4">-$Z3*P3</f>
        <v>-5045.3416213336877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45208.074592003184</v>
      </c>
      <c r="AJ3">
        <f t="shared" ref="AJ3:AJ34" si="8">AB3-AC3</f>
        <v>0</v>
      </c>
      <c r="AL3">
        <f t="shared" ref="AL3:AL34" si="9">SUM(AI3:AK3)</f>
        <v>45208.074592003184</v>
      </c>
      <c r="AN3">
        <f t="shared" ref="AN3:AN34" si="10">AE3*$K3</f>
        <v>50453.416213336874</v>
      </c>
      <c r="AO3">
        <f t="shared" ref="AO3:AO34" si="11">AF3*$K3</f>
        <v>-5045.3416213336877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45208.074592003184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45208.074592003184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-1444.8046972077645</v>
      </c>
      <c r="AK5">
        <f>G5*SUM(AB5, AE5:AF5)</f>
        <v>8.4593728304093716</v>
      </c>
      <c r="AL5">
        <f t="shared" si="9"/>
        <v>-2122.0825861228373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-596.52015915781647</v>
      </c>
      <c r="AR5">
        <f t="shared" si="14"/>
        <v>-618.50436520708308</v>
      </c>
      <c r="AS5">
        <f t="shared" si="15"/>
        <v>-1303.1492700572758</v>
      </c>
      <c r="AT5">
        <f t="shared" si="16"/>
        <v>7.6299762524270678</v>
      </c>
      <c r="AU5">
        <f t="shared" si="17"/>
        <v>-1914.0236590119316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-1444.5727393485286</v>
      </c>
      <c r="AK6">
        <f>G6*SUM(AB6, AE6:AF6)</f>
        <v>24.907271178445015</v>
      </c>
      <c r="AL6">
        <f t="shared" si="9"/>
        <v>-2429.3792991636747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-841.01910191310651</v>
      </c>
      <c r="AR6">
        <f t="shared" si="14"/>
        <v>-861.52374656310258</v>
      </c>
      <c r="AS6">
        <f t="shared" si="15"/>
        <v>-1232.5608309849601</v>
      </c>
      <c r="AT6">
        <f t="shared" si="16"/>
        <v>21.251769485222916</v>
      </c>
      <c r="AU6">
        <f t="shared" si="17"/>
        <v>-2072.8328080628394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-1302.7961492435788</v>
      </c>
      <c r="AK7">
        <f>G7*SUM(AB7, AE7:AF7)</f>
        <v>68.346419614635209</v>
      </c>
      <c r="AL7">
        <f t="shared" si="9"/>
        <v>-2605.560016522049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-1080.743960824663</v>
      </c>
      <c r="AR7">
        <f t="shared" si="14"/>
        <v>-1099.7180430402518</v>
      </c>
      <c r="AS7">
        <f t="shared" si="15"/>
        <v>-1044.9257404180073</v>
      </c>
      <c r="AT7">
        <f t="shared" si="16"/>
        <v>54.818194820585056</v>
      </c>
      <c r="AU7">
        <f t="shared" si="17"/>
        <v>-2089.8255886376742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-2769.7759409596565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-1285.3010713228834</v>
      </c>
      <c r="AR8">
        <f t="shared" si="14"/>
        <v>-1302.7017885033893</v>
      </c>
      <c r="AS8">
        <f t="shared" si="15"/>
        <v>-871.53303680991985</v>
      </c>
      <c r="AT8">
        <f t="shared" si="16"/>
        <v>101.13175427969263</v>
      </c>
      <c r="AU8">
        <f t="shared" si="17"/>
        <v>-2073.1030710336163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-828.94710096740528</v>
      </c>
      <c r="AK9">
        <f t="shared" si="30"/>
        <v>165.46264904675229</v>
      </c>
      <c r="AL9">
        <f t="shared" si="9"/>
        <v>-2795.838537225969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-1472.4807208422119</v>
      </c>
      <c r="AR9">
        <f t="shared" si="14"/>
        <v>-1488.3986690852455</v>
      </c>
      <c r="AS9">
        <f t="shared" si="15"/>
        <v>-578.61110887936775</v>
      </c>
      <c r="AT9">
        <f t="shared" si="16"/>
        <v>115.49413313748171</v>
      </c>
      <c r="AU9">
        <f t="shared" si="17"/>
        <v>-1951.5156448271316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-33.617479590255243</v>
      </c>
      <c r="AK10">
        <f t="shared" si="30"/>
        <v>35.469826386224184</v>
      </c>
      <c r="AL10">
        <f t="shared" si="9"/>
        <v>-2533.795161131608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-1663.9638393860675</v>
      </c>
      <c r="AR10">
        <f t="shared" si="14"/>
        <v>-1678.7445821092172</v>
      </c>
      <c r="AS10">
        <f t="shared" si="15"/>
        <v>-22.256706245590692</v>
      </c>
      <c r="AT10">
        <f t="shared" si="16"/>
        <v>23.483066430986401</v>
      </c>
      <c r="AU10">
        <f t="shared" si="17"/>
        <v>-1677.5182219238216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1.4933176223363986E-12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302.98120374753125</v>
      </c>
      <c r="AK11">
        <f t="shared" si="30"/>
        <v>13.251862901753409</v>
      </c>
      <c r="AL11">
        <f t="shared" si="9"/>
        <v>-2666.5994671484855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-1864.1783067433912</v>
      </c>
      <c r="AR11">
        <f t="shared" si="14"/>
        <v>-1877.906814070494</v>
      </c>
      <c r="AS11">
        <f t="shared" si="15"/>
        <v>190.74837779389213</v>
      </c>
      <c r="AT11">
        <f t="shared" si="16"/>
        <v>8.3429972552451428</v>
      </c>
      <c r="AU11">
        <f t="shared" si="17"/>
        <v>-1678.8154390213565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115.6536516297856</v>
      </c>
      <c r="AK12">
        <f t="shared" si="30"/>
        <v>167.56809530681534</v>
      </c>
      <c r="AL12">
        <f t="shared" si="9"/>
        <v>-3186.6573737269609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-2027.2300969012872</v>
      </c>
      <c r="AR12">
        <f t="shared" si="14"/>
        <v>-2039.717590748583</v>
      </c>
      <c r="AS12">
        <f t="shared" si="15"/>
        <v>67.985304231136951</v>
      </c>
      <c r="AT12">
        <f t="shared" si="16"/>
        <v>98.502449151653394</v>
      </c>
      <c r="AU12">
        <f t="shared" si="17"/>
        <v>-1873.2298373657925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-611.38859793813026</v>
      </c>
      <c r="AK13">
        <f t="shared" si="30"/>
        <v>550.46456207529945</v>
      </c>
      <c r="AL13">
        <f t="shared" si="9"/>
        <v>-4041.2881364678383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-2078.2757617284624</v>
      </c>
      <c r="AR13">
        <f t="shared" si="14"/>
        <v>-2089.1059867494523</v>
      </c>
      <c r="AS13">
        <f t="shared" si="15"/>
        <v>-320.88913172258833</v>
      </c>
      <c r="AT13">
        <f t="shared" si="16"/>
        <v>288.9129695321414</v>
      </c>
      <c r="AU13">
        <f t="shared" si="17"/>
        <v>-2121.0821489398995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-277.63378723531787</v>
      </c>
      <c r="AK14">
        <f t="shared" si="30"/>
        <v>593.26176393096864</v>
      </c>
      <c r="AL14">
        <f t="shared" si="9"/>
        <v>-4212.6359874595319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-2112.6674665945734</v>
      </c>
      <c r="AR14">
        <f t="shared" si="14"/>
        <v>-2122.0293451789676</v>
      </c>
      <c r="AS14">
        <f t="shared" si="15"/>
        <v>-130.1043950595828</v>
      </c>
      <c r="AT14">
        <f t="shared" si="16"/>
        <v>278.01357924350231</v>
      </c>
      <c r="AU14">
        <f t="shared" si="17"/>
        <v>-1974.1201609950483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9.1767978769094043</v>
      </c>
      <c r="AK15">
        <f t="shared" si="30"/>
        <v>612.69612903744087</v>
      </c>
      <c r="AL15">
        <f t="shared" si="9"/>
        <v>-4488.4878522184863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-2130.1617307562915</v>
      </c>
      <c r="AR15">
        <f t="shared" si="14"/>
        <v>-2138.2239465462071</v>
      </c>
      <c r="AS15">
        <f t="shared" si="15"/>
        <v>3.8396602159958837</v>
      </c>
      <c r="AT15">
        <f t="shared" si="16"/>
        <v>256.35793473006521</v>
      </c>
      <c r="AU15">
        <f t="shared" si="17"/>
        <v>-1878.026351600146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252.04506225837758</v>
      </c>
      <c r="AK16">
        <f t="shared" si="30"/>
        <v>612.05375318605718</v>
      </c>
      <c r="AL16">
        <f t="shared" si="9"/>
        <v>-4795.3299223949034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-2107.3336361587876</v>
      </c>
      <c r="AR16">
        <f t="shared" si="14"/>
        <v>-2114.2493256809007</v>
      </c>
      <c r="AS16">
        <f t="shared" si="15"/>
        <v>94.158991588331432</v>
      </c>
      <c r="AT16">
        <f t="shared" si="16"/>
        <v>228.65103438834419</v>
      </c>
      <c r="AU16">
        <f t="shared" si="17"/>
        <v>-1791.439299704225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430.44375357136232</v>
      </c>
      <c r="AK17">
        <f t="shared" si="30"/>
        <v>594.41059882797072</v>
      </c>
      <c r="AL17">
        <f t="shared" si="9"/>
        <v>-5163.0694347537474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-2058.0968523353249</v>
      </c>
      <c r="AR17">
        <f t="shared" si="14"/>
        <v>-2064.0040182098164</v>
      </c>
      <c r="AS17">
        <f t="shared" si="15"/>
        <v>143.57604707884701</v>
      </c>
      <c r="AT17">
        <f t="shared" si="16"/>
        <v>198.26777230103656</v>
      </c>
      <c r="AU17">
        <f t="shared" si="17"/>
        <v>-1722.1601988299328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560.87374288226601</v>
      </c>
      <c r="AK18">
        <f t="shared" si="30"/>
        <v>564.27953607797542</v>
      </c>
      <c r="AL18">
        <f t="shared" si="9"/>
        <v>-5586.1903469728859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-1993.7212251933536</v>
      </c>
      <c r="AR18">
        <f t="shared" si="14"/>
        <v>-1998.7433657634651</v>
      </c>
      <c r="AS18">
        <f t="shared" si="15"/>
        <v>167.03699513835963</v>
      </c>
      <c r="AT18">
        <f t="shared" si="16"/>
        <v>168.05129375492615</v>
      </c>
      <c r="AU18">
        <f t="shared" si="17"/>
        <v>-1663.6550768701793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656.9148774674095</v>
      </c>
      <c r="AK19">
        <f t="shared" si="30"/>
        <v>525.01837407621679</v>
      </c>
      <c r="AL19">
        <f t="shared" si="9"/>
        <v>-6110.1893020247844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-1934.7796546354937</v>
      </c>
      <c r="AR19">
        <f t="shared" si="14"/>
        <v>-1939.0253902096824</v>
      </c>
      <c r="AS19">
        <f t="shared" si="15"/>
        <v>174.67817048583009</v>
      </c>
      <c r="AT19">
        <f t="shared" si="16"/>
        <v>139.60598579932227</v>
      </c>
      <c r="AU19">
        <f t="shared" si="17"/>
        <v>-1624.74123392453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741.20255845161864</v>
      </c>
      <c r="AK20">
        <f t="shared" si="30"/>
        <v>479.0343326534981</v>
      </c>
      <c r="AL20">
        <f t="shared" si="9"/>
        <v>-6594.511743617828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-1851.7851523530558</v>
      </c>
      <c r="AR20">
        <f t="shared" si="14"/>
        <v>-1855.3529008185765</v>
      </c>
      <c r="AS20">
        <f t="shared" si="15"/>
        <v>175.97396681539144</v>
      </c>
      <c r="AT20">
        <f t="shared" si="16"/>
        <v>113.73081595117337</v>
      </c>
      <c r="AU20">
        <f t="shared" si="17"/>
        <v>-1565.6481180520116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786.09131647458707</v>
      </c>
      <c r="AK21">
        <f t="shared" si="30"/>
        <v>427.15015356188479</v>
      </c>
      <c r="AL21">
        <f t="shared" si="9"/>
        <v>-6994.9355016715654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-1736.9838243563879</v>
      </c>
      <c r="AR21">
        <f t="shared" si="14"/>
        <v>-1739.9637607782963</v>
      </c>
      <c r="AS21">
        <f t="shared" si="15"/>
        <v>166.63510156307771</v>
      </c>
      <c r="AT21">
        <f t="shared" si="16"/>
        <v>90.546998459014247</v>
      </c>
      <c r="AU21">
        <f t="shared" si="17"/>
        <v>-1482.7816607562045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785.47147089347709</v>
      </c>
      <c r="AK22">
        <f t="shared" si="30"/>
        <v>372.12376140866371</v>
      </c>
      <c r="AL22">
        <f t="shared" si="9"/>
        <v>-7399.0196510520273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-1617.0146075133473</v>
      </c>
      <c r="AR22">
        <f t="shared" si="14"/>
        <v>-1619.4869569969615</v>
      </c>
      <c r="AS22">
        <f t="shared" si="15"/>
        <v>148.66402421357552</v>
      </c>
      <c r="AT22">
        <f t="shared" si="16"/>
        <v>70.430840490713223</v>
      </c>
      <c r="AU22">
        <f t="shared" si="17"/>
        <v>-1400.3920922926727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767.45000620717474</v>
      </c>
      <c r="AK23">
        <f t="shared" si="30"/>
        <v>317.14075844612029</v>
      </c>
      <c r="AL23">
        <f t="shared" si="9"/>
        <v>-7734.3621903343219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-1488.2660909399644</v>
      </c>
      <c r="AR23">
        <f t="shared" si="14"/>
        <v>-1490.3026446779938</v>
      </c>
      <c r="AS23">
        <f t="shared" si="15"/>
        <v>129.69031354928021</v>
      </c>
      <c r="AT23">
        <f t="shared" si="16"/>
        <v>53.593177496216903</v>
      </c>
      <c r="AU23">
        <f t="shared" si="17"/>
        <v>-1307.0191536324967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729.72626834517177</v>
      </c>
      <c r="AK24">
        <f t="shared" si="30"/>
        <v>263.41925801161807</v>
      </c>
      <c r="AL24">
        <f t="shared" si="9"/>
        <v>-8034.519408346312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-1360.4542640346467</v>
      </c>
      <c r="AR24">
        <f t="shared" si="14"/>
        <v>-1362.1183866445369</v>
      </c>
      <c r="AS24">
        <f t="shared" si="15"/>
        <v>110.10306369585628</v>
      </c>
      <c r="AT24">
        <f t="shared" si="16"/>
        <v>39.745406739077936</v>
      </c>
      <c r="AU24">
        <f t="shared" si="17"/>
        <v>-1212.2699162096028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683.18656528929114</v>
      </c>
      <c r="AK25">
        <f t="shared" si="30"/>
        <v>212.33841922745603</v>
      </c>
      <c r="AL25">
        <f t="shared" si="9"/>
        <v>-8307.4630750426095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-1238.4489612229454</v>
      </c>
      <c r="AR25">
        <f t="shared" si="14"/>
        <v>-1239.7960818480656</v>
      </c>
      <c r="AS25">
        <f t="shared" si="15"/>
        <v>92.036632160691539</v>
      </c>
      <c r="AT25">
        <f t="shared" si="16"/>
        <v>28.605528821757137</v>
      </c>
      <c r="AU25">
        <f t="shared" si="17"/>
        <v>-1119.153920865617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633.74565877173677</v>
      </c>
      <c r="AK26">
        <f t="shared" si="30"/>
        <v>164.51535965720566</v>
      </c>
      <c r="AL26">
        <f t="shared" si="9"/>
        <v>-8457.7963442414693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-1112.2645775656476</v>
      </c>
      <c r="AR26">
        <f t="shared" si="14"/>
        <v>-1113.3441095175954</v>
      </c>
      <c r="AS26">
        <f t="shared" si="15"/>
        <v>76.228675825999758</v>
      </c>
      <c r="AT26">
        <f t="shared" si="16"/>
        <v>19.78836122366851</v>
      </c>
      <c r="AU26">
        <f t="shared" si="17"/>
        <v>-1017.3270724679271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572.35091466278323</v>
      </c>
      <c r="AK27">
        <f t="shared" si="30"/>
        <v>120.15316354318408</v>
      </c>
      <c r="AL27">
        <f t="shared" si="9"/>
        <v>-8484.7236608132735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-984.73555241736119</v>
      </c>
      <c r="AR27">
        <f t="shared" si="14"/>
        <v>-985.59130799821617</v>
      </c>
      <c r="AS27">
        <f t="shared" si="15"/>
        <v>61.467809523571113</v>
      </c>
      <c r="AT27">
        <f t="shared" si="16"/>
        <v>12.903887424864754</v>
      </c>
      <c r="AU27">
        <f t="shared" si="17"/>
        <v>-911.21961104978027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502.66978196837499</v>
      </c>
      <c r="AK28">
        <f t="shared" si="30"/>
        <v>80.088599516789245</v>
      </c>
      <c r="AL28">
        <f t="shared" si="9"/>
        <v>-8434.8356666637937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-864.01515034517411</v>
      </c>
      <c r="AR28">
        <f t="shared" si="14"/>
        <v>-864.68517563821683</v>
      </c>
      <c r="AS28">
        <f t="shared" si="15"/>
        <v>48.200341065316572</v>
      </c>
      <c r="AT28">
        <f t="shared" si="16"/>
        <v>7.6795899626917628</v>
      </c>
      <c r="AU28">
        <f t="shared" si="17"/>
        <v>-808.80524461020855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433.59928387286482</v>
      </c>
      <c r="AK29">
        <f t="shared" si="30"/>
        <v>44.901714779002994</v>
      </c>
      <c r="AL29">
        <f t="shared" si="9"/>
        <v>-8289.2079689757629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-750.12920977335477</v>
      </c>
      <c r="AR29">
        <f t="shared" si="14"/>
        <v>-750.64645135247758</v>
      </c>
      <c r="AS29">
        <f t="shared" si="15"/>
        <v>37.122555612861532</v>
      </c>
      <c r="AT29">
        <f t="shared" si="16"/>
        <v>3.8442554358210734</v>
      </c>
      <c r="AU29">
        <f t="shared" si="17"/>
        <v>-709.67964030379494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365.8293289945068</v>
      </c>
      <c r="AK30">
        <f t="shared" si="30"/>
        <v>14.549764907902452</v>
      </c>
      <c r="AL30">
        <f t="shared" si="9"/>
        <v>-8051.249459452225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-644.13664045819269</v>
      </c>
      <c r="AR30">
        <f t="shared" si="14"/>
        <v>-644.52943140426441</v>
      </c>
      <c r="AS30">
        <f t="shared" si="15"/>
        <v>27.964677039054546</v>
      </c>
      <c r="AT30">
        <f t="shared" si="16"/>
        <v>1.1122111990363979</v>
      </c>
      <c r="AU30">
        <f t="shared" si="17"/>
        <v>-615.45254316617343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301.01174690564949</v>
      </c>
      <c r="AK31">
        <f t="shared" si="30"/>
        <v>-11.058288121713026</v>
      </c>
      <c r="AL31">
        <f t="shared" si="9"/>
        <v>-7716.5596969284288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-546.16528932664175</v>
      </c>
      <c r="AR31">
        <f t="shared" si="14"/>
        <v>-546.4578719375404</v>
      </c>
      <c r="AS31">
        <f t="shared" si="15"/>
        <v>20.544553595706606</v>
      </c>
      <c r="AT31">
        <f t="shared" si="16"/>
        <v>-0.75474660151555395</v>
      </c>
      <c r="AU31">
        <f t="shared" si="17"/>
        <v>-526.66806494334935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239.80377722615731</v>
      </c>
      <c r="AK32">
        <f t="shared" si="30"/>
        <v>-32.129110405108491</v>
      </c>
      <c r="AL32">
        <f t="shared" si="9"/>
        <v>-7275.1647731784342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-455.78362385094766</v>
      </c>
      <c r="AR32">
        <f t="shared" si="14"/>
        <v>-455.99666761783897</v>
      </c>
      <c r="AS32">
        <f t="shared" si="15"/>
        <v>14.61339965585389</v>
      </c>
      <c r="AT32">
        <f t="shared" si="16"/>
        <v>-1.9579154939419789</v>
      </c>
      <c r="AU32">
        <f t="shared" si="17"/>
        <v>-443.34118345592708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182.24655947551582</v>
      </c>
      <c r="AK33">
        <f t="shared" si="30"/>
        <v>-48.915374810939504</v>
      </c>
      <c r="AL33">
        <f t="shared" si="9"/>
        <v>-6749.5342596067248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-374.34452889890969</v>
      </c>
      <c r="AR33">
        <f t="shared" si="14"/>
        <v>-374.49540991853979</v>
      </c>
      <c r="AS33">
        <f t="shared" si="15"/>
        <v>9.9160009082892397</v>
      </c>
      <c r="AT33">
        <f t="shared" si="16"/>
        <v>-2.6614763123676348</v>
      </c>
      <c r="AU33">
        <f t="shared" si="17"/>
        <v>-367.24088532261817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130.11500713513033</v>
      </c>
      <c r="AK34">
        <f t="shared" si="30"/>
        <v>-61.672633974225619</v>
      </c>
      <c r="AL34">
        <f t="shared" si="9"/>
        <v>-6104.9932675640766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-299.8032803089597</v>
      </c>
      <c r="AR34">
        <f t="shared" si="14"/>
        <v>-299.90666802506615</v>
      </c>
      <c r="AS34">
        <f t="shared" si="15"/>
        <v>6.3210115923994676</v>
      </c>
      <c r="AT34">
        <f t="shared" si="16"/>
        <v>-2.9960681928106085</v>
      </c>
      <c r="AU34">
        <f t="shared" si="17"/>
        <v>-296.58172462547725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-5356.0666994933663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-232.72759516480693</v>
      </c>
      <c r="AR35">
        <f t="shared" ref="AR35:AR66" si="45">AI35*$K35</f>
        <v>-232.79570976149165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-232.32029523752661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38.029315697508537</v>
      </c>
      <c r="AK36">
        <f t="shared" si="30"/>
        <v>-76.50256898507574</v>
      </c>
      <c r="AL36">
        <f t="shared" si="40"/>
        <v>-4535.0300662190512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-174.09908462808346</v>
      </c>
      <c r="AR36">
        <f t="shared" si="45"/>
        <v>-174.14188315776161</v>
      </c>
      <c r="AS36">
        <f t="shared" si="46"/>
        <v>1.4727928337788958</v>
      </c>
      <c r="AT36">
        <f t="shared" si="47"/>
        <v>-2.9627784066142642</v>
      </c>
      <c r="AU36">
        <f t="shared" si="48"/>
        <v>-175.63186873059698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0.26133510371005286</v>
      </c>
      <c r="AK37">
        <f t="shared" si="30"/>
        <v>-79.164621083901338</v>
      </c>
      <c r="AL37">
        <f t="shared" si="40"/>
        <v>-3665.2581469146285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-123.98504769928826</v>
      </c>
      <c r="AR37">
        <f t="shared" si="45"/>
        <v>-124.01048003771599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-126.73883089823491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-31.227228661759682</v>
      </c>
      <c r="AK38">
        <f t="shared" si="30"/>
        <v>-79.18291454116104</v>
      </c>
      <c r="AL38">
        <f t="shared" si="40"/>
        <v>-2809.8645001826308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-83.327694411791711</v>
      </c>
      <c r="AR38">
        <f t="shared" si="45"/>
        <v>-83.341842012925056</v>
      </c>
      <c r="AS38">
        <f t="shared" si="46"/>
        <v>-0.96409659637353984</v>
      </c>
      <c r="AT38">
        <f t="shared" si="47"/>
        <v>-2.4446606910575714</v>
      </c>
      <c r="AU38">
        <f t="shared" si="48"/>
        <v>-86.750599300356185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-55.254695196286548</v>
      </c>
      <c r="AK39">
        <f t="shared" si="30"/>
        <v>-76.99700853483786</v>
      </c>
      <c r="AL39">
        <f t="shared" si="40"/>
        <v>-2026.6765313307899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-52.213869386341514</v>
      </c>
      <c r="AR39">
        <f t="shared" si="45"/>
        <v>-52.221153468261811</v>
      </c>
      <c r="AS39">
        <f t="shared" si="46"/>
        <v>-1.5231345554858153</v>
      </c>
      <c r="AT39">
        <f t="shared" si="47"/>
        <v>-2.1224767225994854</v>
      </c>
      <c r="AU39">
        <f t="shared" si="48"/>
        <v>-55.866764746347116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-1371.7992780521743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-30.199478459343251</v>
      </c>
      <c r="AR40">
        <f t="shared" si="45"/>
        <v>-30.202897119623298</v>
      </c>
      <c r="AS40">
        <f t="shared" si="46"/>
        <v>-1.7602770971452582</v>
      </c>
      <c r="AT40">
        <f t="shared" si="47"/>
        <v>-1.7998725926031054</v>
      </c>
      <c r="AU40">
        <f t="shared" si="48"/>
        <v>-33.763046809371666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-80.277554072607018</v>
      </c>
      <c r="AK41">
        <f t="shared" si="61"/>
        <v>-68.122751377636831</v>
      </c>
      <c r="AL41">
        <f t="shared" si="40"/>
        <v>-873.12772326236609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-15.924607964498245</v>
      </c>
      <c r="AR41">
        <f t="shared" si="45"/>
        <v>-15.926037355199336</v>
      </c>
      <c r="AS41">
        <f t="shared" si="46"/>
        <v>-1.7641161263141449</v>
      </c>
      <c r="AT41">
        <f t="shared" si="47"/>
        <v>-1.4970117819669082</v>
      </c>
      <c r="AU41">
        <f t="shared" si="48"/>
        <v>-19.187165263480388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-82.715599653314257</v>
      </c>
      <c r="AK42">
        <f t="shared" si="61"/>
        <v>-62.503322592554333</v>
      </c>
      <c r="AL42">
        <f t="shared" si="40"/>
        <v>-526.52947837355021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-7.4810735818381078</v>
      </c>
      <c r="AR42">
        <f t="shared" si="45"/>
        <v>-7.4815889537603537</v>
      </c>
      <c r="AS42">
        <f t="shared" si="46"/>
        <v>-1.6229399022005571</v>
      </c>
      <c r="AT42">
        <f t="shared" si="47"/>
        <v>-1.2263604045758196</v>
      </c>
      <c r="AU42">
        <f t="shared" si="48"/>
        <v>-10.330889260536729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-80.590540362637512</v>
      </c>
      <c r="AK43">
        <f t="shared" si="61"/>
        <v>-56.713230616822337</v>
      </c>
      <c r="AL43">
        <f t="shared" si="40"/>
        <v>-310.38016679364546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-3.0318870032192651</v>
      </c>
      <c r="AR43">
        <f t="shared" si="45"/>
        <v>-3.032039366485928</v>
      </c>
      <c r="AS43">
        <f t="shared" si="46"/>
        <v>-1.4118256264605116</v>
      </c>
      <c r="AT43">
        <f t="shared" si="47"/>
        <v>-0.99353090305516123</v>
      </c>
      <c r="AU43">
        <f t="shared" si="48"/>
        <v>-5.4373958960016013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-75.603482590062413</v>
      </c>
      <c r="AK44">
        <f t="shared" si="61"/>
        <v>-51.071892791437712</v>
      </c>
      <c r="AL44">
        <f t="shared" si="40"/>
        <v>-190.81355106681346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-1.0031842346615334</v>
      </c>
      <c r="AR44">
        <f t="shared" si="45"/>
        <v>-1.0032185944827066</v>
      </c>
      <c r="AS44">
        <f t="shared" si="46"/>
        <v>-1.182553428306629</v>
      </c>
      <c r="AT44">
        <f t="shared" si="47"/>
        <v>-0.79884206178832617</v>
      </c>
      <c r="AU44">
        <f t="shared" si="48"/>
        <v>-2.9846140845776614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-69.206967187911459</v>
      </c>
      <c r="AK45">
        <f t="shared" si="61"/>
        <v>-45.77964901013334</v>
      </c>
      <c r="AL45">
        <f t="shared" si="40"/>
        <v>-132.98882020650962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-0.25140713011560756</v>
      </c>
      <c r="AR45">
        <f t="shared" si="45"/>
        <v>-0.25141236103024028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-1.8572744350093591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-106.45016465937759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-3.8389463071150029E-2</v>
      </c>
      <c r="AR46">
        <f t="shared" si="45"/>
        <v>-3.8390247879741463E-2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-1.3273616394259968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-55.93271339293409</v>
      </c>
      <c r="AK47">
        <f t="shared" si="61"/>
        <v>-36.564625342176818</v>
      </c>
      <c r="AL47">
        <f t="shared" si="40"/>
        <v>-93.016365936169393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-5.7783828389195114E-3</v>
      </c>
      <c r="AR47">
        <f t="shared" si="45"/>
        <v>-5.7784987153726847E-3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-1.0355814685138744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-82.703892214175568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-8.5621756639655915E-4</v>
      </c>
      <c r="AR48">
        <f t="shared" si="45"/>
        <v>-8.5623437114763453E-4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-0.82211548481830754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-73.784555989138056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-1.2465932305190885E-4</v>
      </c>
      <c r="AR49">
        <f t="shared" si="45"/>
        <v>-1.2466171131921491E-4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-0.65486883812581953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-65.869463654519407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-1.7785298109661749E-5</v>
      </c>
      <c r="AR50">
        <f t="shared" si="45"/>
        <v>-1.7785630637558826E-5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-0.5219813201074911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-58.810469812646858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-2.4866766682085475E-6</v>
      </c>
      <c r="AR51">
        <f t="shared" si="45"/>
        <v>-2.4867219314507502E-6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-0.4161093364190373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-52.509102542316555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-3.3996054194553746E-7</v>
      </c>
      <c r="AR52">
        <f t="shared" si="45"/>
        <v>-3.3996655536436127E-7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-0.331718264446559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-46.88308929721758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-4.5368054208762543E-8</v>
      </c>
      <c r="AR53">
        <f t="shared" si="45"/>
        <v>-4.5368832836051973E-8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-0.26444355530400115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-41.859895427675184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-5.9025071767392809E-9</v>
      </c>
      <c r="AR54">
        <f t="shared" si="45"/>
        <v>-5.9026051769292295E-9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-0.21081275438623509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-37.374905788802089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-7.465531698758793E-10</v>
      </c>
      <c r="AR55">
        <f t="shared" si="45"/>
        <v>-7.4656513972679227E-10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-0.16805863331554244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-33.370451476619678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-9.1656656568795683E-11</v>
      </c>
      <c r="AR56">
        <f t="shared" si="45"/>
        <v>-9.1658071396356529E-11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-0.1339753130648598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-29.795045944543169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-1.089278858024027E-11</v>
      </c>
      <c r="AR57">
        <f t="shared" si="45"/>
        <v>-1.0892949907886914E-11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-0.10680429925833662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-1.2489213974971973E-12</v>
      </c>
      <c r="AR58">
        <f t="shared" si="45"/>
        <v>-1.2489391074736768E-12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-8.5143733457682821E-2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-1.3788872540362438E-13</v>
      </c>
      <c r="AR59">
        <f t="shared" si="45"/>
        <v>-1.3789059088529347E-13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-1.4607931183769516E-14</v>
      </c>
      <c r="AR60">
        <f t="shared" si="45"/>
        <v>-1.4608119343197911E-14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-1.4816858628359252E-15</v>
      </c>
      <c r="AR61">
        <f t="shared" si="45"/>
        <v>-1.481704013744385E-15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-1.4374908025353759E-16</v>
      </c>
      <c r="AR62">
        <f t="shared" si="45"/>
        <v>-1.437507494520974E-16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-1.3295975568403089E-17</v>
      </c>
      <c r="AR63">
        <f t="shared" si="45"/>
        <v>-1.3296121423144634E-17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-1.1685588047401048E-18</v>
      </c>
      <c r="AR64">
        <f t="shared" si="45"/>
        <v>-1.168570874032961E-18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-9.7258129825896583E-20</v>
      </c>
      <c r="AR65">
        <f t="shared" si="45"/>
        <v>-9.7259072405706582E-20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-7.6396780758047286E-21</v>
      </c>
      <c r="AR66">
        <f t="shared" si="45"/>
        <v>-7.6397472812220593E-21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-5.6417405203214514E-22</v>
      </c>
      <c r="AR67">
        <f t="shared" ref="AR67:AR79" si="76">AI67*$K67</f>
        <v>-5.6417880727261812E-22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-3.8989759968009874E-23</v>
      </c>
      <c r="AR68">
        <f t="shared" si="76"/>
        <v>-3.8990064284931127E-23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-2.5094807698439552E-24</v>
      </c>
      <c r="AR69">
        <f t="shared" si="76"/>
        <v>-2.5094988161884368E-24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-1.4979877724012119E-25</v>
      </c>
      <c r="AR70">
        <f t="shared" si="76"/>
        <v>-1.4979974904189439E-25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-8.119398340078736E-27</v>
      </c>
      <c r="AR71">
        <f t="shared" si="76"/>
        <v>-8.1194454035978298E-27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-3.9574974855438681E-28</v>
      </c>
      <c r="AR72">
        <f t="shared" si="76"/>
        <v>-3.957517743687308E-28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-1.714297042194653E-29</v>
      </c>
      <c r="AR73">
        <f t="shared" si="76"/>
        <v>-1.7143046800083413E-29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-6.5037386390179026E-31</v>
      </c>
      <c r="AR74">
        <f t="shared" si="76"/>
        <v>-6.5037633933282323E-31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-2.1209089970974935E-32</v>
      </c>
      <c r="AR75">
        <f t="shared" si="76"/>
        <v>-2.1209157166194482E-32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-5.7925563835663112E-34</v>
      </c>
      <c r="AR76">
        <f t="shared" si="76"/>
        <v>-5.7925710856721632E-34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-1.2751345608225892E-35</v>
      </c>
      <c r="AR77">
        <f t="shared" si="76"/>
        <v>-1.2751370034807314E-35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-2.1314136079044762E-37</v>
      </c>
      <c r="AR78">
        <f t="shared" si="76"/>
        <v>-2.1314163800758929E-37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50453.416213336874</v>
      </c>
      <c r="AO81" s="6">
        <f t="shared" si="93"/>
        <v>-5045.3416213336877</v>
      </c>
      <c r="AP81" s="6">
        <f t="shared" si="93"/>
        <v>-404.62979842580688</v>
      </c>
      <c r="AQ81" s="6">
        <f t="shared" si="93"/>
        <v>-41894.567958492124</v>
      </c>
      <c r="AR81" s="6">
        <f t="shared" si="93"/>
        <v>3108.8768350852506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1.4933176223363986E-12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103025.51817885404</v>
      </c>
      <c r="K3">
        <v>1</v>
      </c>
      <c r="L3" s="2">
        <v>0</v>
      </c>
      <c r="O3">
        <f>$C$3</f>
        <v>103025.51817885404</v>
      </c>
      <c r="P3" s="2">
        <f>O3*C5</f>
        <v>10302.551817885404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103025.51817885404</v>
      </c>
      <c r="AF3">
        <f t="shared" ref="AF3:AF34" si="4">-$Z3*P3</f>
        <v>-10302.551817885404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92522.966360968625</v>
      </c>
      <c r="AJ3">
        <f t="shared" ref="AJ3:AJ34" si="8">AB3-AC3</f>
        <v>0</v>
      </c>
      <c r="AL3">
        <f t="shared" ref="AL3:AL34" si="9">SUM(AI3:AK3)</f>
        <v>92522.966360968625</v>
      </c>
      <c r="AN3">
        <f t="shared" ref="AN3:AN34" si="10">AE3*$K3</f>
        <v>103025.51817885404</v>
      </c>
      <c r="AO3">
        <f t="shared" ref="AO3:AO34" si="11">AF3*$K3</f>
        <v>-10302.551817885404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92522.966360968625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92522.966360968625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596.51103575837669</v>
      </c>
      <c r="AK5">
        <f>G5*SUM(AB5, AE5:AF5)</f>
        <v>19.020617846024511</v>
      </c>
      <c r="AL5">
        <f t="shared" si="9"/>
        <v>-5575.909690756398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-5563.3472997505414</v>
      </c>
      <c r="AR5">
        <f t="shared" si="14"/>
        <v>-5584.4034035182631</v>
      </c>
      <c r="AS5">
        <f t="shared" si="15"/>
        <v>538.02629679425479</v>
      </c>
      <c r="AT5">
        <f t="shared" si="16"/>
        <v>17.155747285420734</v>
      </c>
      <c r="AU5">
        <f t="shared" si="17"/>
        <v>-5029.2213594385876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974.01795004213591</v>
      </c>
      <c r="AK6">
        <f>G6*SUM(AB6, AE6:AF6)</f>
        <v>28.702914745328702</v>
      </c>
      <c r="AL6">
        <f t="shared" si="9"/>
        <v>-5853.9420181935657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-5831.2121634665818</v>
      </c>
      <c r="AR6">
        <f t="shared" si="14"/>
        <v>-5850.3485983282262</v>
      </c>
      <c r="AS6">
        <f t="shared" si="15"/>
        <v>831.06675157086147</v>
      </c>
      <c r="AT6">
        <f t="shared" si="16"/>
        <v>24.490347551586478</v>
      </c>
      <c r="AU6">
        <f t="shared" si="17"/>
        <v>-4994.7914992057786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1010.9150277087028</v>
      </c>
      <c r="AK7">
        <f>G7*SUM(AB7, AE7:AF7)</f>
        <v>42.347316160620785</v>
      </c>
      <c r="AL7">
        <f t="shared" si="9"/>
        <v>-6443.697034805763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-5995.8310807809103</v>
      </c>
      <c r="AR7">
        <f t="shared" si="14"/>
        <v>-6013.0403626032967</v>
      </c>
      <c r="AS7">
        <f t="shared" si="15"/>
        <v>810.81843421284816</v>
      </c>
      <c r="AT7">
        <f t="shared" si="16"/>
        <v>33.965252905870308</v>
      </c>
      <c r="AU7">
        <f t="shared" si="17"/>
        <v>-5168.2566754845784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-7138.992869980666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-6070.6239470700466</v>
      </c>
      <c r="AR8">
        <f t="shared" si="14"/>
        <v>-6085.9157172660098</v>
      </c>
      <c r="AS8">
        <f t="shared" si="15"/>
        <v>709.30347349855219</v>
      </c>
      <c r="AT8">
        <f t="shared" si="16"/>
        <v>33.267381830273635</v>
      </c>
      <c r="AU8">
        <f t="shared" si="17"/>
        <v>-5343.3448619371839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1316.8074026296235</v>
      </c>
      <c r="AK9">
        <f t="shared" si="30"/>
        <v>24.754425255574109</v>
      </c>
      <c r="AL9">
        <f t="shared" si="9"/>
        <v>-7493.1860534513671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-6153.2155219195356</v>
      </c>
      <c r="AR9">
        <f t="shared" si="14"/>
        <v>-6166.7183132965647</v>
      </c>
      <c r="AS9">
        <f t="shared" si="15"/>
        <v>919.14114969086029</v>
      </c>
      <c r="AT9">
        <f t="shared" si="16"/>
        <v>17.278768971003807</v>
      </c>
      <c r="AU9">
        <f t="shared" si="17"/>
        <v>-5230.2983946347003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2766.8039186819587</v>
      </c>
      <c r="AK10">
        <f t="shared" si="30"/>
        <v>-0.88899700624152178</v>
      </c>
      <c r="AL10">
        <f t="shared" si="9"/>
        <v>-6702.0189256525746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-6256.2634542018313</v>
      </c>
      <c r="AR10">
        <f t="shared" si="14"/>
        <v>-6268.3171064898725</v>
      </c>
      <c r="AS10">
        <f t="shared" si="15"/>
        <v>1831.7834295675111</v>
      </c>
      <c r="AT10">
        <f t="shared" si="16"/>
        <v>-0.5885671817842808</v>
      </c>
      <c r="AU10">
        <f t="shared" si="17"/>
        <v>-4437.1222441041464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-1.2410378280591772E-11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3196.1393614913977</v>
      </c>
      <c r="AK11">
        <f t="shared" si="30"/>
        <v>-4.7576758536089097</v>
      </c>
      <c r="AL11">
        <f t="shared" si="9"/>
        <v>-6753.2090117506941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-6250.1098512964991</v>
      </c>
      <c r="AR11">
        <f t="shared" si="14"/>
        <v>-6260.8324209172661</v>
      </c>
      <c r="AS11">
        <f t="shared" si="15"/>
        <v>2012.1987465457019</v>
      </c>
      <c r="AT11">
        <f t="shared" si="16"/>
        <v>-2.9952978598015263</v>
      </c>
      <c r="AU11">
        <f t="shared" si="17"/>
        <v>-4251.6289722313659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2318.6104451332867</v>
      </c>
      <c r="AK12">
        <f t="shared" si="30"/>
        <v>-129.5634221699363</v>
      </c>
      <c r="AL12">
        <f t="shared" si="9"/>
        <v>-8177.6925177940047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-6084.632760991014</v>
      </c>
      <c r="AR12">
        <f t="shared" si="14"/>
        <v>-6093.9359166920949</v>
      </c>
      <c r="AS12">
        <f t="shared" si="15"/>
        <v>1362.9611714333605</v>
      </c>
      <c r="AT12">
        <f t="shared" si="16"/>
        <v>-76.161958998463845</v>
      </c>
      <c r="AU12">
        <f t="shared" si="17"/>
        <v>-4807.1367042571983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151.78657462800766</v>
      </c>
      <c r="AK13">
        <f t="shared" si="30"/>
        <v>-594.1808050591178</v>
      </c>
      <c r="AL13">
        <f t="shared" si="9"/>
        <v>-11126.96862729951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-5600.1674764899062</v>
      </c>
      <c r="AR13">
        <f t="shared" si="14"/>
        <v>-5607.830784870891</v>
      </c>
      <c r="AS13">
        <f t="shared" si="15"/>
        <v>79.665637049476217</v>
      </c>
      <c r="AT13">
        <f t="shared" si="16"/>
        <v>-311.85757023382268</v>
      </c>
      <c r="AU13">
        <f t="shared" si="17"/>
        <v>-5840.0227180552374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302.98338152295764</v>
      </c>
      <c r="AK14">
        <f t="shared" si="30"/>
        <v>-604.80586528307833</v>
      </c>
      <c r="AL14">
        <f t="shared" si="9"/>
        <v>-11239.261215677116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-5119.2268432904684</v>
      </c>
      <c r="AR14">
        <f t="shared" si="14"/>
        <v>-5125.4887378357589</v>
      </c>
      <c r="AS14">
        <f t="shared" si="15"/>
        <v>141.98368994887457</v>
      </c>
      <c r="AT14">
        <f t="shared" si="16"/>
        <v>-283.42336145293393</v>
      </c>
      <c r="AU14">
        <f t="shared" si="17"/>
        <v>-5266.9284093398192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389.59818706996521</v>
      </c>
      <c r="AK15">
        <f t="shared" si="30"/>
        <v>-626.01470198968536</v>
      </c>
      <c r="AL15">
        <f t="shared" si="9"/>
        <v>-11386.267421000617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-4660.1354664696319</v>
      </c>
      <c r="AR15">
        <f t="shared" si="14"/>
        <v>-4665.2045204228407</v>
      </c>
      <c r="AS15">
        <f t="shared" si="15"/>
        <v>163.01161681687495</v>
      </c>
      <c r="AT15">
        <f t="shared" si="16"/>
        <v>-261.93055334763847</v>
      </c>
      <c r="AU15">
        <f t="shared" si="17"/>
        <v>-4764.1234569536036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437.25273770132844</v>
      </c>
      <c r="AK16">
        <f t="shared" si="30"/>
        <v>-653.28657508458286</v>
      </c>
      <c r="AL16">
        <f t="shared" si="9"/>
        <v>-11430.180688818908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-4185.3187077593584</v>
      </c>
      <c r="AR16">
        <f t="shared" si="14"/>
        <v>-4189.3808575079365</v>
      </c>
      <c r="AS16">
        <f t="shared" si="15"/>
        <v>163.34887294474586</v>
      </c>
      <c r="AT16">
        <f t="shared" si="16"/>
        <v>-244.05479154001759</v>
      </c>
      <c r="AU16">
        <f t="shared" si="17"/>
        <v>-4270.0867761032086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414.88769993051756</v>
      </c>
      <c r="AK17">
        <f t="shared" si="30"/>
        <v>-683.89426672367586</v>
      </c>
      <c r="AL17">
        <f t="shared" si="9"/>
        <v>-11387.647638475024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-3705.4422237813956</v>
      </c>
      <c r="AR17">
        <f t="shared" si="14"/>
        <v>-3708.6623297832075</v>
      </c>
      <c r="AS17">
        <f t="shared" si="15"/>
        <v>138.38726998226238</v>
      </c>
      <c r="AT17">
        <f t="shared" si="16"/>
        <v>-228.11536843406228</v>
      </c>
      <c r="AU17">
        <f t="shared" si="17"/>
        <v>-3798.3904282350072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338.98596679136244</v>
      </c>
      <c r="AK18">
        <f t="shared" si="30"/>
        <v>-712.93640571881213</v>
      </c>
      <c r="AL18">
        <f t="shared" si="9"/>
        <v>-11299.187820278297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-3251.1857749185033</v>
      </c>
      <c r="AR18">
        <f t="shared" si="14"/>
        <v>-3253.7070000390413</v>
      </c>
      <c r="AS18">
        <f t="shared" si="15"/>
        <v>100.95533621510042</v>
      </c>
      <c r="AT18">
        <f t="shared" si="16"/>
        <v>-212.32364047573273</v>
      </c>
      <c r="AU18">
        <f t="shared" si="17"/>
        <v>-3365.0753042996739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245.42125974883311</v>
      </c>
      <c r="AK19">
        <f t="shared" si="30"/>
        <v>-736.66542339420755</v>
      </c>
      <c r="AL19">
        <f t="shared" si="9"/>
        <v>-11113.734070650353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-2822.6465880739293</v>
      </c>
      <c r="AR19">
        <f t="shared" si="14"/>
        <v>-2824.5929063341691</v>
      </c>
      <c r="AS19">
        <f t="shared" si="15"/>
        <v>65.259195858873952</v>
      </c>
      <c r="AT19">
        <f t="shared" si="16"/>
        <v>-195.88438750963371</v>
      </c>
      <c r="AU19">
        <f t="shared" si="17"/>
        <v>-2955.218097984929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138.92827095815301</v>
      </c>
      <c r="AK20">
        <f t="shared" si="30"/>
        <v>-753.8449115766258</v>
      </c>
      <c r="AL20">
        <f t="shared" si="9"/>
        <v>-10830.229390884071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-2423.8092141380093</v>
      </c>
      <c r="AR20">
        <f t="shared" si="14"/>
        <v>-2425.2872395359145</v>
      </c>
      <c r="AS20">
        <f t="shared" si="15"/>
        <v>32.983910625432003</v>
      </c>
      <c r="AT20">
        <f t="shared" si="16"/>
        <v>-178.97547430335254</v>
      </c>
      <c r="AU20">
        <f t="shared" si="17"/>
        <v>-2571.2788032138351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27.632145284631406</v>
      </c>
      <c r="AK21">
        <f t="shared" si="30"/>
        <v>-763.56989054369649</v>
      </c>
      <c r="AL21">
        <f t="shared" si="9"/>
        <v>-10436.203287931359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-2055.1547258212322</v>
      </c>
      <c r="AR21">
        <f t="shared" si="14"/>
        <v>-2056.2556792271557</v>
      </c>
      <c r="AS21">
        <f t="shared" si="15"/>
        <v>5.8574433267628248</v>
      </c>
      <c r="AT21">
        <f t="shared" si="16"/>
        <v>-161.86102504208284</v>
      </c>
      <c r="AU21">
        <f t="shared" si="17"/>
        <v>-2212.2592609424755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-84.289085654996597</v>
      </c>
      <c r="AK22">
        <f t="shared" si="30"/>
        <v>-765.5041407136207</v>
      </c>
      <c r="AL22">
        <f t="shared" si="9"/>
        <v>-9915.6035447328613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-1715.0593177828109</v>
      </c>
      <c r="AR22">
        <f t="shared" si="14"/>
        <v>-1715.8609760223399</v>
      </c>
      <c r="AS22">
        <f t="shared" si="15"/>
        <v>-15.953163335774333</v>
      </c>
      <c r="AT22">
        <f t="shared" si="16"/>
        <v>-144.88486256692522</v>
      </c>
      <c r="AU22">
        <f t="shared" si="17"/>
        <v>-1876.6990019250395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-195.15837103524973</v>
      </c>
      <c r="AK23">
        <f t="shared" si="30"/>
        <v>-759.603904717771</v>
      </c>
      <c r="AL23">
        <f t="shared" si="9"/>
        <v>-9293.6760082908604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-1408.6137341324243</v>
      </c>
      <c r="AR23">
        <f t="shared" si="14"/>
        <v>-1409.1814813814519</v>
      </c>
      <c r="AS23">
        <f t="shared" si="15"/>
        <v>-32.979542806200428</v>
      </c>
      <c r="AT23">
        <f t="shared" si="16"/>
        <v>-128.36441172626877</v>
      </c>
      <c r="AU23">
        <f t="shared" si="17"/>
        <v>-1570.5254359139212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-296.93777374084493</v>
      </c>
      <c r="AK24">
        <f t="shared" si="30"/>
        <v>-745.9428187453035</v>
      </c>
      <c r="AL24">
        <f t="shared" si="9"/>
        <v>-8522.2869034474279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-1128.1239221615447</v>
      </c>
      <c r="AR24">
        <f t="shared" si="14"/>
        <v>-1128.5129577840939</v>
      </c>
      <c r="AS24">
        <f t="shared" si="15"/>
        <v>-44.802770619776233</v>
      </c>
      <c r="AT24">
        <f t="shared" si="16"/>
        <v>-112.54986047306672</v>
      </c>
      <c r="AU24">
        <f t="shared" si="17"/>
        <v>-1285.865588876937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-394.6899241538722</v>
      </c>
      <c r="AK25">
        <f t="shared" si="30"/>
        <v>-725.15717458344432</v>
      </c>
      <c r="AL25">
        <f t="shared" si="9"/>
        <v>-7622.2518558146039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-875.72613342316367</v>
      </c>
      <c r="AR25">
        <f t="shared" si="14"/>
        <v>-875.98244051189613</v>
      </c>
      <c r="AS25">
        <f t="shared" si="15"/>
        <v>-53.171319830475859</v>
      </c>
      <c r="AT25">
        <f t="shared" si="16"/>
        <v>-97.690773687216407</v>
      </c>
      <c r="AU25">
        <f t="shared" si="17"/>
        <v>-1026.8445340295884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-483.92908650131903</v>
      </c>
      <c r="AK26">
        <f t="shared" si="30"/>
        <v>-697.52887989267333</v>
      </c>
      <c r="AL26">
        <f t="shared" si="9"/>
        <v>-6629.2470681989198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-655.11405343185152</v>
      </c>
      <c r="AR26">
        <f t="shared" si="14"/>
        <v>-655.2750991852987</v>
      </c>
      <c r="AS26">
        <f t="shared" si="15"/>
        <v>-58.208325291216028</v>
      </c>
      <c r="AT26">
        <f t="shared" si="16"/>
        <v>-83.900697588467054</v>
      </c>
      <c r="AU26">
        <f t="shared" si="17"/>
        <v>-797.38412206498174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-558.86382150071768</v>
      </c>
      <c r="AK27">
        <f t="shared" si="30"/>
        <v>-663.65384383758089</v>
      </c>
      <c r="AL27">
        <f t="shared" si="9"/>
        <v>-5567.5544878278934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-466.54092028534484</v>
      </c>
      <c r="AR27">
        <f t="shared" si="14"/>
        <v>-466.63661913609553</v>
      </c>
      <c r="AS27">
        <f t="shared" si="15"/>
        <v>-60.01935884012817</v>
      </c>
      <c r="AT27">
        <f t="shared" si="16"/>
        <v>-71.273316801858854</v>
      </c>
      <c r="AU27">
        <f t="shared" si="17"/>
        <v>-597.92929477808252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-617.36789661873809</v>
      </c>
      <c r="AK28">
        <f t="shared" si="30"/>
        <v>-624.53337633253068</v>
      </c>
      <c r="AL28">
        <f t="shared" si="9"/>
        <v>-4512.416611372274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-313.55215776036243</v>
      </c>
      <c r="AR28">
        <f t="shared" si="14"/>
        <v>-313.6053934930178</v>
      </c>
      <c r="AS28">
        <f t="shared" si="15"/>
        <v>-59.198591694283365</v>
      </c>
      <c r="AT28">
        <f t="shared" si="16"/>
        <v>-59.885680074151679</v>
      </c>
      <c r="AU28">
        <f t="shared" si="17"/>
        <v>-432.68966526145283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-654.22357161828131</v>
      </c>
      <c r="AK29">
        <f t="shared" si="30"/>
        <v>-581.31762356921899</v>
      </c>
      <c r="AL29">
        <f t="shared" si="9"/>
        <v>-3530.725568329633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-196.47455178825086</v>
      </c>
      <c r="AR29">
        <f t="shared" si="14"/>
        <v>-196.50196091818702</v>
      </c>
      <c r="AS29">
        <f t="shared" si="15"/>
        <v>-56.011280054986329</v>
      </c>
      <c r="AT29">
        <f t="shared" si="16"/>
        <v>-49.769445228171286</v>
      </c>
      <c r="AU29">
        <f t="shared" si="17"/>
        <v>-302.28268620134463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-667.61092087125326</v>
      </c>
      <c r="AK30">
        <f t="shared" si="30"/>
        <v>-535.52197355593933</v>
      </c>
      <c r="AL30">
        <f t="shared" si="9"/>
        <v>-2689.8821987847673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-113.63702909347131</v>
      </c>
      <c r="AR30">
        <f t="shared" si="14"/>
        <v>-113.64989310363053</v>
      </c>
      <c r="AS30">
        <f t="shared" si="15"/>
        <v>-51.033425453405172</v>
      </c>
      <c r="AT30">
        <f t="shared" si="16"/>
        <v>-40.936299664573433</v>
      </c>
      <c r="AU30">
        <f t="shared" si="17"/>
        <v>-205.61961822160913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-657.86785720965781</v>
      </c>
      <c r="AK31">
        <f t="shared" si="30"/>
        <v>-488.78920909495162</v>
      </c>
      <c r="AL31">
        <f t="shared" si="9"/>
        <v>-2024.6982637785809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-59.922397037421078</v>
      </c>
      <c r="AR31">
        <f t="shared" si="14"/>
        <v>-59.927775663840229</v>
      </c>
      <c r="AS31">
        <f t="shared" si="15"/>
        <v>-44.900578101268813</v>
      </c>
      <c r="AT31">
        <f t="shared" si="16"/>
        <v>-33.360678466817021</v>
      </c>
      <c r="AU31">
        <f t="shared" si="17"/>
        <v>-138.18903223192606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-628.92125144751481</v>
      </c>
      <c r="AK32">
        <f t="shared" si="30"/>
        <v>-442.73845909027557</v>
      </c>
      <c r="AL32">
        <f t="shared" si="9"/>
        <v>-1533.6353017505003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-28.150386021210267</v>
      </c>
      <c r="AR32">
        <f t="shared" si="14"/>
        <v>-28.152325304175069</v>
      </c>
      <c r="AS32">
        <f t="shared" si="15"/>
        <v>-38.32582499647053</v>
      </c>
      <c r="AT32">
        <f t="shared" si="16"/>
        <v>-26.980033928328755</v>
      </c>
      <c r="AU32">
        <f t="shared" si="17"/>
        <v>-93.458184228974361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-586.88858584034006</v>
      </c>
      <c r="AK33">
        <f t="shared" si="30"/>
        <v>-398.71397148894954</v>
      </c>
      <c r="AL33">
        <f t="shared" si="9"/>
        <v>-1195.2927140697964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-11.408628531674244</v>
      </c>
      <c r="AR33">
        <f t="shared" si="14"/>
        <v>-11.409201856441753</v>
      </c>
      <c r="AS33">
        <f t="shared" si="15"/>
        <v>-31.932497200525972</v>
      </c>
      <c r="AT33">
        <f t="shared" si="16"/>
        <v>-21.693951945156979</v>
      </c>
      <c r="AU33">
        <f t="shared" si="17"/>
        <v>-65.035651002124709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-537.73331063042406</v>
      </c>
      <c r="AK34">
        <f t="shared" si="30"/>
        <v>-357.63177048012568</v>
      </c>
      <c r="AL34">
        <f t="shared" si="9"/>
        <v>-973.07148381922684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-3.7748624107471938</v>
      </c>
      <c r="AR34">
        <f t="shared" si="14"/>
        <v>-3.7749917026488262</v>
      </c>
      <c r="AS34">
        <f t="shared" si="15"/>
        <v>-26.123185672074086</v>
      </c>
      <c r="AT34">
        <f t="shared" si="16"/>
        <v>-17.37381887600014</v>
      </c>
      <c r="AU34">
        <f t="shared" si="17"/>
        <v>-47.271996250723049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-828.33139214457083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-0.94601499154084123</v>
      </c>
      <c r="AR35">
        <f t="shared" ref="AR35:AR69" si="45">AI35*$K35</f>
        <v>-0.94603467484759429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-35.929013653945155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-436.82657681497903</v>
      </c>
      <c r="AK36">
        <f t="shared" si="30"/>
        <v>-285.93330790711718</v>
      </c>
      <c r="AL36">
        <f t="shared" si="40"/>
        <v>-726.4899651226574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-0.14445496261705615</v>
      </c>
      <c r="AR36">
        <f t="shared" si="45"/>
        <v>-0.14445791575801378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-28.13537911004347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-646.70820386324715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-2.1743364199601226E-2</v>
      </c>
      <c r="AR37">
        <f t="shared" si="45"/>
        <v>-2.1743800228849156E-2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-22.362147058842456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-577.0770170289079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-3.2218443982049796E-3</v>
      </c>
      <c r="AR38">
        <f t="shared" si="45"/>
        <v>-3.2219076324753806E-3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-17.816438147272148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-515.18869942230151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-4.690781378722614E-4</v>
      </c>
      <c r="AR39">
        <f t="shared" si="45"/>
        <v>-4.6908712463677478E-4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-14.201539034797522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-459.98004041535791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-6.6923951731305605E-5</v>
      </c>
      <c r="AR40">
        <f t="shared" si="45"/>
        <v>-6.6925202994050606E-5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-11.321137052916372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-410.69484325229547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-9.3570671848422423E-6</v>
      </c>
      <c r="AR41">
        <f t="shared" si="45"/>
        <v>-9.3572375050144266E-6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-9.025105514801167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-366.69156384305938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-1.2792308995569806E-6</v>
      </c>
      <c r="AR42">
        <f t="shared" si="45"/>
        <v>-1.2792535273335083E-6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-7.1947537496620066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-327.40314118327615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-1.7071456723916724E-7</v>
      </c>
      <c r="AR43">
        <f t="shared" si="45"/>
        <v>-1.7071749712062401E-7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-5.7356129246220435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-292.32422696840342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-2.2210429251967019E-8</v>
      </c>
      <c r="AR44">
        <f t="shared" si="45"/>
        <v>-2.2210798014972357E-8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-4.5723954100496584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-261.003773152929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-2.8091903772186374E-9</v>
      </c>
      <c r="AR45">
        <f t="shared" si="45"/>
        <v>-2.8092354183374195E-9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-3.6450856137017524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-233.03908303870242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-3.4489304718095635E-10</v>
      </c>
      <c r="AR46">
        <f t="shared" si="45"/>
        <v>-3.4489837100801878E-10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-2.9058399327269924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-208.07060983730571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-4.0988261915458106E-11</v>
      </c>
      <c r="AR47">
        <f t="shared" si="45"/>
        <v>-4.098886897211638E-11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-2.3165178033052722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-4.6995419928829577E-12</v>
      </c>
      <c r="AR48">
        <f t="shared" si="45"/>
        <v>-4.6996086334083943E-12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-5.1885879822224284E-13</v>
      </c>
      <c r="AR49">
        <f t="shared" si="45"/>
        <v>-5.188658178068687E-13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-5.496789963310991E-14</v>
      </c>
      <c r="AR50">
        <f t="shared" si="45"/>
        <v>-5.496860765455696E-14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-5.5754068643651943E-15</v>
      </c>
      <c r="AR51">
        <f t="shared" si="45"/>
        <v>-5.5754751640649897E-15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-5.4091061330488379E-16</v>
      </c>
      <c r="AR52">
        <f t="shared" si="45"/>
        <v>-5.4091689429962206E-16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-5.0031167409954063E-17</v>
      </c>
      <c r="AR53">
        <f t="shared" si="45"/>
        <v>-5.0031716243919215E-17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-4.3971471583675473E-18</v>
      </c>
      <c r="AR54">
        <f t="shared" si="45"/>
        <v>-4.39719257367448E-18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-3.6597072176200591E-19</v>
      </c>
      <c r="AR55">
        <f t="shared" si="45"/>
        <v>-3.6597426857720793E-19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-2.874719578133588E-20</v>
      </c>
      <c r="AR56">
        <f t="shared" si="45"/>
        <v>-2.8747456193052366E-20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-2.1229195481262849E-21</v>
      </c>
      <c r="AR57">
        <f t="shared" si="45"/>
        <v>-2.1229374415280106E-21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-1.467138081141734E-22</v>
      </c>
      <c r="AR58">
        <f t="shared" si="45"/>
        <v>-1.4671495322238714E-22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-9.4428762945751089E-24</v>
      </c>
      <c r="AR59">
        <f t="shared" si="45"/>
        <v>-9.4429442008131476E-24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-5.6367490022449357E-25</v>
      </c>
      <c r="AR60">
        <f t="shared" si="45"/>
        <v>-5.6367855699845156E-25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-3.0552325816989405E-26</v>
      </c>
      <c r="AR61">
        <f t="shared" si="45"/>
        <v>-3.0552502911388426E-26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-1.4891590181185777E-27</v>
      </c>
      <c r="AR62">
        <f t="shared" si="45"/>
        <v>-1.4891666410159022E-27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-6.4506949390198764E-29</v>
      </c>
      <c r="AR63">
        <f t="shared" si="45"/>
        <v>-6.4507236792001908E-29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-2.4472791407089819E-30</v>
      </c>
      <c r="AR64">
        <f t="shared" si="45"/>
        <v>-2.4472884554601851E-30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-7.9807271417697723E-32</v>
      </c>
      <c r="AR65">
        <f t="shared" si="45"/>
        <v>-7.9807524265280139E-32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-2.1796697554597733E-33</v>
      </c>
      <c r="AR66">
        <f t="shared" si="45"/>
        <v>-2.1796752876865389E-33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-4.7981789944275087E-35</v>
      </c>
      <c r="AR67">
        <f t="shared" si="45"/>
        <v>-4.79818818585824E-35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-8.0202547371054275E-37</v>
      </c>
      <c r="AR68">
        <f t="shared" si="45"/>
        <v>-8.0202651684552407E-37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103025.51817885404</v>
      </c>
      <c r="AO71" s="6">
        <f t="shared" si="70"/>
        <v>-10302.551817885404</v>
      </c>
      <c r="AP71" s="6">
        <f t="shared" si="70"/>
        <v>-353.97183979810308</v>
      </c>
      <c r="AQ71" s="6">
        <f t="shared" si="70"/>
        <v>-94198.539648029764</v>
      </c>
      <c r="AR71" s="6">
        <f t="shared" si="70"/>
        <v>-1829.5451268592565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-1.2410378280591772E-11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18688.835636868105</v>
      </c>
      <c r="K3">
        <v>1</v>
      </c>
      <c r="L3" s="2">
        <v>0</v>
      </c>
      <c r="O3">
        <f>$C$3</f>
        <v>18688.835636868105</v>
      </c>
      <c r="P3">
        <f>O3*C5</f>
        <v>1868.8835636868107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18688.835636868105</v>
      </c>
      <c r="AF3">
        <f t="shared" ref="AF3:AF34" si="4">-$Z3*P3</f>
        <v>-1868.8835636868107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16619.952073181295</v>
      </c>
      <c r="AJ3">
        <f t="shared" ref="AJ3:AJ34" si="8">AB3-AC3</f>
        <v>0</v>
      </c>
      <c r="AL3">
        <f t="shared" ref="AL3:AL34" si="9">SUM(AI3:AK3)</f>
        <v>16619.952073181295</v>
      </c>
      <c r="AN3">
        <f t="shared" ref="AN3:AN34" si="10">AE3*$K3</f>
        <v>18688.835636868105</v>
      </c>
      <c r="AO3">
        <f t="shared" ref="AO3:AO34" si="11">AF3*$K3</f>
        <v>-1868.8835636868107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16619.952073181295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16619.952073181295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-149.74691523418369</v>
      </c>
      <c r="AK5">
        <f>G5*SUM(AB5, AE5:AF5)</f>
        <v>3.0234522135991857</v>
      </c>
      <c r="AL5">
        <f t="shared" si="9"/>
        <v>-781.22346157281686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-550.24527436433925</v>
      </c>
      <c r="AR5">
        <f t="shared" si="14"/>
        <v>-572.29064354694742</v>
      </c>
      <c r="AS5">
        <f t="shared" si="15"/>
        <v>-135.06502550683049</v>
      </c>
      <c r="AT5">
        <f t="shared" si="16"/>
        <v>2.7270187817213718</v>
      </c>
      <c r="AU5">
        <f t="shared" si="17"/>
        <v>-704.62865027205657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-179.2587876822945</v>
      </c>
      <c r="AK6">
        <f>G6*SUM(AB6, AE6:AF6)</f>
        <v>6.2989374192734884</v>
      </c>
      <c r="AL6">
        <f t="shared" si="9"/>
        <v>-807.65916992520079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-520.92804885243243</v>
      </c>
      <c r="AR6">
        <f t="shared" si="14"/>
        <v>-541.54802978021598</v>
      </c>
      <c r="AS6">
        <f t="shared" si="15"/>
        <v>-152.94997218810039</v>
      </c>
      <c r="AT6">
        <f t="shared" si="16"/>
        <v>5.3744773996796518</v>
      </c>
      <c r="AU6">
        <f t="shared" si="17"/>
        <v>-689.12352456863675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-245.28986074922796</v>
      </c>
      <c r="AK7">
        <f>G7*SUM(AB7, AE7:AF7)</f>
        <v>14.716776394800753</v>
      </c>
      <c r="AL7">
        <f t="shared" si="9"/>
        <v>-865.86037638394646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-490.37602058156426</v>
      </c>
      <c r="AR7">
        <f t="shared" si="14"/>
        <v>-509.54099333769426</v>
      </c>
      <c r="AS7">
        <f t="shared" si="15"/>
        <v>-196.73813858694149</v>
      </c>
      <c r="AT7">
        <f t="shared" si="16"/>
        <v>11.803794845288779</v>
      </c>
      <c r="AU7">
        <f t="shared" si="17"/>
        <v>-694.47533707934701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-921.41155232228516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-459.60523410851215</v>
      </c>
      <c r="AR8">
        <f t="shared" si="14"/>
        <v>-477.28785577716195</v>
      </c>
      <c r="AS8">
        <f t="shared" si="15"/>
        <v>-233.5706528269003</v>
      </c>
      <c r="AT8">
        <f t="shared" si="16"/>
        <v>21.206652453072554</v>
      </c>
      <c r="AU8">
        <f t="shared" si="17"/>
        <v>-689.65185615098972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-296.04514858064954</v>
      </c>
      <c r="AK9">
        <f t="shared" si="30"/>
        <v>36.210422118470831</v>
      </c>
      <c r="AL9">
        <f t="shared" si="9"/>
        <v>-904.95728332966746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-433.99647481807887</v>
      </c>
      <c r="AR9">
        <f t="shared" si="14"/>
        <v>-450.30023937181005</v>
      </c>
      <c r="AS9">
        <f t="shared" si="15"/>
        <v>-206.64166808557573</v>
      </c>
      <c r="AT9">
        <f t="shared" si="16"/>
        <v>25.275138148751697</v>
      </c>
      <c r="AU9">
        <f t="shared" si="17"/>
        <v>-631.66676930863412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-104.29590563194733</v>
      </c>
      <c r="AK10">
        <f t="shared" si="30"/>
        <v>8.2552728433552947</v>
      </c>
      <c r="AL10">
        <f t="shared" si="9"/>
        <v>-751.13511223032447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-418.42174342236632</v>
      </c>
      <c r="AR10">
        <f t="shared" si="14"/>
        <v>-433.71024745915787</v>
      </c>
      <c r="AS10">
        <f t="shared" si="15"/>
        <v>-69.049891977653616</v>
      </c>
      <c r="AT10">
        <f t="shared" si="16"/>
        <v>5.4654657306617551</v>
      </c>
      <c r="AU10">
        <f t="shared" si="17"/>
        <v>-497.29467370614969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8.0393059491922457E-13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-68.00509280825986</v>
      </c>
      <c r="AK11">
        <f t="shared" si="30"/>
        <v>3.2386028790968067</v>
      </c>
      <c r="AL11">
        <f t="shared" si="9"/>
        <v>-729.03837737260619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-403.83399993416384</v>
      </c>
      <c r="AR11">
        <f t="shared" si="14"/>
        <v>-418.20675136503786</v>
      </c>
      <c r="AS11">
        <f t="shared" si="15"/>
        <v>-42.81407880902033</v>
      </c>
      <c r="AT11">
        <f t="shared" si="16"/>
        <v>2.0389325735899813</v>
      </c>
      <c r="AU11">
        <f t="shared" si="17"/>
        <v>-458.98189760046819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-221.10366920745219</v>
      </c>
      <c r="AK12">
        <f t="shared" si="30"/>
        <v>43.934769737119048</v>
      </c>
      <c r="AL12">
        <f t="shared" si="9"/>
        <v>-854.86380039347785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-385.10653474436907</v>
      </c>
      <c r="AR12">
        <f t="shared" si="14"/>
        <v>-398.37301603440613</v>
      </c>
      <c r="AS12">
        <f t="shared" si="15"/>
        <v>-129.97255171680192</v>
      </c>
      <c r="AT12">
        <f t="shared" si="16"/>
        <v>25.826410535348213</v>
      </c>
      <c r="AU12">
        <f t="shared" si="17"/>
        <v>-502.51915721585988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-557.95835832648754</v>
      </c>
      <c r="AK13">
        <f t="shared" si="30"/>
        <v>161.92648930158515</v>
      </c>
      <c r="AL13">
        <f t="shared" si="9"/>
        <v>-1087.6275458632995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-351.27699864115004</v>
      </c>
      <c r="AR13">
        <f t="shared" si="14"/>
        <v>-362.98605664580435</v>
      </c>
      <c r="AS13">
        <f t="shared" si="15"/>
        <v>-292.84611087703945</v>
      </c>
      <c r="AT13">
        <f t="shared" si="16"/>
        <v>84.987601551788842</v>
      </c>
      <c r="AU13">
        <f t="shared" si="17"/>
        <v>-570.84456597105498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-490.74522731496563</v>
      </c>
      <c r="AK14">
        <f t="shared" si="30"/>
        <v>200.98357438443929</v>
      </c>
      <c r="AL14">
        <f t="shared" si="9"/>
        <v>-998.3839933839098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-321.73982312931844</v>
      </c>
      <c r="AR14">
        <f t="shared" si="14"/>
        <v>-332.0737070529903</v>
      </c>
      <c r="AS14">
        <f t="shared" si="15"/>
        <v>-229.97240920851769</v>
      </c>
      <c r="AT14">
        <f t="shared" si="16"/>
        <v>94.184669029626434</v>
      </c>
      <c r="AU14">
        <f t="shared" si="17"/>
        <v>-467.86144723188158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-430.06573576007031</v>
      </c>
      <c r="AK15">
        <f t="shared" si="30"/>
        <v>235.33574029648688</v>
      </c>
      <c r="AL15">
        <f t="shared" si="9"/>
        <v>-929.11128601112728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-298.15266536485655</v>
      </c>
      <c r="AR15">
        <f t="shared" si="14"/>
        <v>-307.27217298554825</v>
      </c>
      <c r="AS15">
        <f t="shared" si="15"/>
        <v>-179.94362717914336</v>
      </c>
      <c r="AT15">
        <f t="shared" si="16"/>
        <v>98.46673006627023</v>
      </c>
      <c r="AU15">
        <f t="shared" si="17"/>
        <v>-388.74907009842138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-373.10229792924292</v>
      </c>
      <c r="AK16">
        <f t="shared" si="30"/>
        <v>265.44034179969179</v>
      </c>
      <c r="AL16">
        <f t="shared" si="9"/>
        <v>-872.28148135128527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-277.59944045735966</v>
      </c>
      <c r="AR16">
        <f t="shared" si="14"/>
        <v>-285.64655382862679</v>
      </c>
      <c r="AS16">
        <f t="shared" si="15"/>
        <v>-139.38355235974879</v>
      </c>
      <c r="AT16">
        <f t="shared" si="16"/>
        <v>99.163199972152015</v>
      </c>
      <c r="AU16">
        <f t="shared" si="17"/>
        <v>-325.86690621622358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-321.73534819808538</v>
      </c>
      <c r="AK17">
        <f t="shared" si="30"/>
        <v>291.55750265473881</v>
      </c>
      <c r="AL17">
        <f t="shared" si="9"/>
        <v>-825.02330485385551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-258.02336162857466</v>
      </c>
      <c r="AR17">
        <f t="shared" si="14"/>
        <v>-265.12353388688115</v>
      </c>
      <c r="AS17">
        <f t="shared" si="15"/>
        <v>-107.31597128905535</v>
      </c>
      <c r="AT17">
        <f t="shared" si="16"/>
        <v>97.250043426191453</v>
      </c>
      <c r="AU17">
        <f t="shared" si="17"/>
        <v>-275.18946174974508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-277.09698538521934</v>
      </c>
      <c r="AK18">
        <f t="shared" si="30"/>
        <v>314.07897702860481</v>
      </c>
      <c r="AL18">
        <f t="shared" si="9"/>
        <v>-789.32849853816242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-239.8241666230924</v>
      </c>
      <c r="AR18">
        <f t="shared" si="14"/>
        <v>-246.08822053594287</v>
      </c>
      <c r="AS18">
        <f t="shared" si="15"/>
        <v>-82.523827132269332</v>
      </c>
      <c r="AT18">
        <f t="shared" si="16"/>
        <v>93.537644121808341</v>
      </c>
      <c r="AU18">
        <f t="shared" si="17"/>
        <v>-235.07440354640383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-237.96185749636243</v>
      </c>
      <c r="AK19">
        <f t="shared" si="30"/>
        <v>333.47576600557016</v>
      </c>
      <c r="AL19">
        <f t="shared" si="9"/>
        <v>-767.63100829848736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-223.99037539002381</v>
      </c>
      <c r="AR19">
        <f t="shared" si="14"/>
        <v>-229.5161520977918</v>
      </c>
      <c r="AS19">
        <f t="shared" si="15"/>
        <v>-63.275689649663299</v>
      </c>
      <c r="AT19">
        <f t="shared" si="16"/>
        <v>88.673492875952832</v>
      </c>
      <c r="AU19">
        <f t="shared" si="17"/>
        <v>-204.11834887150221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-202.6042890023482</v>
      </c>
      <c r="AK20">
        <f t="shared" si="30"/>
        <v>350.13309603031553</v>
      </c>
      <c r="AL20">
        <f t="shared" si="9"/>
        <v>-750.94155201266881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-208.43802054288358</v>
      </c>
      <c r="AR20">
        <f t="shared" si="14"/>
        <v>-213.31199055318706</v>
      </c>
      <c r="AS20">
        <f t="shared" si="15"/>
        <v>-48.101669406045936</v>
      </c>
      <c r="AT20">
        <f t="shared" si="16"/>
        <v>83.127492099490411</v>
      </c>
      <c r="AU20">
        <f t="shared" si="17"/>
        <v>-178.28616785974256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-172.45007266458833</v>
      </c>
      <c r="AK21">
        <f t="shared" si="30"/>
        <v>364.31539626047987</v>
      </c>
      <c r="AL21">
        <f t="shared" si="9"/>
        <v>-747.41885099737374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-194.81031839718202</v>
      </c>
      <c r="AR21">
        <f t="shared" si="14"/>
        <v>-199.10881922965541</v>
      </c>
      <c r="AS21">
        <f t="shared" si="15"/>
        <v>-36.555848882669601</v>
      </c>
      <c r="AT21">
        <f t="shared" si="16"/>
        <v>77.227329426708579</v>
      </c>
      <c r="AU21">
        <f t="shared" si="17"/>
        <v>-158.43733868561642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-145.26833625235122</v>
      </c>
      <c r="AK22">
        <f t="shared" si="30"/>
        <v>376.38690134700107</v>
      </c>
      <c r="AL22">
        <f t="shared" si="9"/>
        <v>-751.78666925373079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-182.24131378501443</v>
      </c>
      <c r="AR22">
        <f t="shared" si="14"/>
        <v>-186.0317694194579</v>
      </c>
      <c r="AS22">
        <f t="shared" si="15"/>
        <v>-27.494538322976428</v>
      </c>
      <c r="AT22">
        <f t="shared" si="16"/>
        <v>71.237713257585227</v>
      </c>
      <c r="AU22">
        <f t="shared" si="17"/>
        <v>-142.28859448484911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-121.40034215206379</v>
      </c>
      <c r="AK23">
        <f t="shared" si="30"/>
        <v>386.55568488466565</v>
      </c>
      <c r="AL23">
        <f t="shared" si="9"/>
        <v>-764.82493471899625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-170.71298406978676</v>
      </c>
      <c r="AR23">
        <f t="shared" si="14"/>
        <v>-174.05494045460026</v>
      </c>
      <c r="AS23">
        <f t="shared" si="15"/>
        <v>-20.515275667925142</v>
      </c>
      <c r="AT23">
        <f t="shared" si="16"/>
        <v>65.323509768029979</v>
      </c>
      <c r="AU23">
        <f t="shared" si="17"/>
        <v>-129.24670635449542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-100.39563730260943</v>
      </c>
      <c r="AK24">
        <f t="shared" si="30"/>
        <v>395.05370883531015</v>
      </c>
      <c r="AL24">
        <f t="shared" si="9"/>
        <v>-784.47738935378447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-159.87680633777487</v>
      </c>
      <c r="AR24">
        <f t="shared" si="14"/>
        <v>-162.82286323046279</v>
      </c>
      <c r="AS24">
        <f t="shared" si="15"/>
        <v>-15.147964008178805</v>
      </c>
      <c r="AT24">
        <f t="shared" si="16"/>
        <v>59.606767022129233</v>
      </c>
      <c r="AU24">
        <f t="shared" si="17"/>
        <v>-118.36406021651237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-82.184462744718985</v>
      </c>
      <c r="AK25">
        <f t="shared" si="30"/>
        <v>402.0814034464928</v>
      </c>
      <c r="AL25">
        <f t="shared" si="9"/>
        <v>-1278.5750971564362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-212.74739417910553</v>
      </c>
      <c r="AR25">
        <f t="shared" si="14"/>
        <v>-215.34086066989747</v>
      </c>
      <c r="AS25">
        <f t="shared" si="15"/>
        <v>-11.071618722122906</v>
      </c>
      <c r="AT25">
        <f t="shared" si="16"/>
        <v>54.167075448840848</v>
      </c>
      <c r="AU25">
        <f t="shared" si="17"/>
        <v>-172.24540394317955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-3.3787389302597148</v>
      </c>
      <c r="AK26">
        <f t="shared" si="30"/>
        <v>407.83431583862313</v>
      </c>
      <c r="AL26">
        <f t="shared" si="9"/>
        <v>-1773.3319291969099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-259.67083239054557</v>
      </c>
      <c r="AR26">
        <f t="shared" si="14"/>
        <v>-261.95028797917962</v>
      </c>
      <c r="AS26">
        <f t="shared" si="15"/>
        <v>-0.4064040377248882</v>
      </c>
      <c r="AT26">
        <f t="shared" si="16"/>
        <v>49.055436392312011</v>
      </c>
      <c r="AU26">
        <f t="shared" si="17"/>
        <v>-213.30125562459253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66.701070685750892</v>
      </c>
      <c r="AK27">
        <f t="shared" si="30"/>
        <v>408.07082756374132</v>
      </c>
      <c r="AL27">
        <f t="shared" si="9"/>
        <v>-2295.1303042340974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-295.4744306766932</v>
      </c>
      <c r="AR27">
        <f t="shared" si="14"/>
        <v>-297.47453287725557</v>
      </c>
      <c r="AS27">
        <f t="shared" si="15"/>
        <v>7.1633828179441306</v>
      </c>
      <c r="AT27">
        <f t="shared" si="16"/>
        <v>43.824897031207811</v>
      </c>
      <c r="AU27">
        <f t="shared" si="17"/>
        <v>-246.48625302810362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123.18000058312828</v>
      </c>
      <c r="AK28">
        <f t="shared" si="30"/>
        <v>403.40175261573876</v>
      </c>
      <c r="AL28">
        <f t="shared" si="9"/>
        <v>-2871.5225613651396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-324.08798871255181</v>
      </c>
      <c r="AR28">
        <f t="shared" si="14"/>
        <v>-325.83973179397043</v>
      </c>
      <c r="AS28">
        <f t="shared" si="15"/>
        <v>11.811567461411908</v>
      </c>
      <c r="AT28">
        <f t="shared" si="16"/>
        <v>38.681660923171179</v>
      </c>
      <c r="AU28">
        <f t="shared" si="17"/>
        <v>-275.34650340938731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170.25367612900936</v>
      </c>
      <c r="AK29">
        <f t="shared" si="30"/>
        <v>394.77915257491975</v>
      </c>
      <c r="AL29">
        <f t="shared" si="9"/>
        <v>-3479.596174028627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-344.74929464847236</v>
      </c>
      <c r="AR29">
        <f t="shared" si="14"/>
        <v>-346.28047294320817</v>
      </c>
      <c r="AS29">
        <f t="shared" si="15"/>
        <v>14.576249997327995</v>
      </c>
      <c r="AT29">
        <f t="shared" si="16"/>
        <v>33.798974286493163</v>
      </c>
      <c r="AU29">
        <f t="shared" si="17"/>
        <v>-297.90524865938698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207.39722984173841</v>
      </c>
      <c r="AK30">
        <f t="shared" si="30"/>
        <v>382.86139524588907</v>
      </c>
      <c r="AL30">
        <f t="shared" si="9"/>
        <v>-4171.2484696147649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-362.64317362644681</v>
      </c>
      <c r="AR30">
        <f t="shared" si="14"/>
        <v>-363.97849371043378</v>
      </c>
      <c r="AS30">
        <f t="shared" si="15"/>
        <v>15.853831531932391</v>
      </c>
      <c r="AT30">
        <f t="shared" si="16"/>
        <v>29.266639988107318</v>
      </c>
      <c r="AU30">
        <f t="shared" si="17"/>
        <v>-318.85802219039408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240.00740147757733</v>
      </c>
      <c r="AK31">
        <f t="shared" si="30"/>
        <v>368.34358915696743</v>
      </c>
      <c r="AL31">
        <f t="shared" si="9"/>
        <v>-4933.9337030613251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-377.10869871881073</v>
      </c>
      <c r="AR31">
        <f t="shared" si="14"/>
        <v>-378.2701708581132</v>
      </c>
      <c r="AS31">
        <f t="shared" si="15"/>
        <v>16.380905309213421</v>
      </c>
      <c r="AT31">
        <f t="shared" si="16"/>
        <v>25.140064090064332</v>
      </c>
      <c r="AU31">
        <f t="shared" si="17"/>
        <v>-336.7492014588355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267.61247358589117</v>
      </c>
      <c r="AK32">
        <f t="shared" si="30"/>
        <v>351.54307105353701</v>
      </c>
      <c r="AL32">
        <f t="shared" si="9"/>
        <v>-5741.4952415058542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-386.60429779640765</v>
      </c>
      <c r="AR32">
        <f t="shared" si="14"/>
        <v>-387.61162599036561</v>
      </c>
      <c r="AS32">
        <f t="shared" si="15"/>
        <v>16.308033487371173</v>
      </c>
      <c r="AT32">
        <f t="shared" si="16"/>
        <v>21.422679212874456</v>
      </c>
      <c r="AU32">
        <f t="shared" si="17"/>
        <v>-349.88091329011996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288.83981107058753</v>
      </c>
      <c r="AK33">
        <f t="shared" si="30"/>
        <v>332.81019790252464</v>
      </c>
      <c r="AL33">
        <f t="shared" si="9"/>
        <v>-6617.3505765863902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-393.00189967130325</v>
      </c>
      <c r="AR33">
        <f t="shared" si="14"/>
        <v>-393.87265574776467</v>
      </c>
      <c r="AS33">
        <f t="shared" si="15"/>
        <v>15.715719611764877</v>
      </c>
      <c r="AT33">
        <f t="shared" si="16"/>
        <v>18.108140061391495</v>
      </c>
      <c r="AU33">
        <f t="shared" si="17"/>
        <v>-360.04879607460828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305.71217938039172</v>
      </c>
      <c r="AK34">
        <f t="shared" si="30"/>
        <v>312.59141112758346</v>
      </c>
      <c r="AL34">
        <f t="shared" si="9"/>
        <v>-7553.8772114935909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-396.25621165253955</v>
      </c>
      <c r="AR34">
        <f t="shared" si="14"/>
        <v>-397.00608501668614</v>
      </c>
      <c r="AS34">
        <f t="shared" si="15"/>
        <v>14.851555345912297</v>
      </c>
      <c r="AT34">
        <f t="shared" si="16"/>
        <v>15.185749721935668</v>
      </c>
      <c r="AU34">
        <f t="shared" si="17"/>
        <v>-366.96877994883818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-8442.9713465293153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-392.00969170344575</v>
      </c>
      <c r="AR35">
        <f t="shared" ref="AR35:AR66" si="45">AI35*$K35</f>
        <v>-392.65292571038304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-366.21530424428903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322.42286111438989</v>
      </c>
      <c r="AK36">
        <f t="shared" si="30"/>
        <v>268.90923127346019</v>
      </c>
      <c r="AL36">
        <f t="shared" si="40"/>
        <v>-9308.5260807530503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-382.85058366477426</v>
      </c>
      <c r="AR36">
        <f t="shared" si="45"/>
        <v>-383.40001405243743</v>
      </c>
      <c r="AS36">
        <f t="shared" si="46"/>
        <v>12.486737417861871</v>
      </c>
      <c r="AT36">
        <f t="shared" si="47"/>
        <v>10.414270714381818</v>
      </c>
      <c r="AU36">
        <f t="shared" si="48"/>
        <v>-360.49900592019367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320.71948492454385</v>
      </c>
      <c r="AK37">
        <f t="shared" si="30"/>
        <v>246.33963099545289</v>
      </c>
      <c r="AL37">
        <f t="shared" si="40"/>
        <v>-10172.079635751621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-370.87532292953551</v>
      </c>
      <c r="AR37">
        <f t="shared" si="45"/>
        <v>-371.34243638105551</v>
      </c>
      <c r="AS37">
        <f t="shared" si="46"/>
        <v>11.089972639399887</v>
      </c>
      <c r="AT37">
        <f t="shared" si="47"/>
        <v>8.518034906367399</v>
      </c>
      <c r="AU37">
        <f t="shared" si="48"/>
        <v>-351.73442883528821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315.40112762576018</v>
      </c>
      <c r="AK38">
        <f t="shared" si="30"/>
        <v>223.88926705073484</v>
      </c>
      <c r="AL38">
        <f t="shared" si="40"/>
        <v>-11131.067199446481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-359.91091439619089</v>
      </c>
      <c r="AR38">
        <f t="shared" si="45"/>
        <v>-360.30581377636832</v>
      </c>
      <c r="AS38">
        <f t="shared" si="46"/>
        <v>9.7375645123686372</v>
      </c>
      <c r="AT38">
        <f t="shared" si="47"/>
        <v>6.9122650192941135</v>
      </c>
      <c r="AU38">
        <f t="shared" si="48"/>
        <v>-343.65598424470551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310.38038287496238</v>
      </c>
      <c r="AK39">
        <f t="shared" si="30"/>
        <v>201.81118811693162</v>
      </c>
      <c r="AL39">
        <f t="shared" si="40"/>
        <v>-11996.249452267108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-344.47213968364792</v>
      </c>
      <c r="AR39">
        <f t="shared" si="45"/>
        <v>-344.80397892164194</v>
      </c>
      <c r="AS39">
        <f t="shared" si="46"/>
        <v>8.5558536667766241</v>
      </c>
      <c r="AT39">
        <f t="shared" si="47"/>
        <v>5.5630674137752747</v>
      </c>
      <c r="AU39">
        <f t="shared" si="48"/>
        <v>-330.68505784109004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-12659.220025302595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-323.11660659532726</v>
      </c>
      <c r="AR40">
        <f t="shared" si="45"/>
        <v>-323.3937729485815</v>
      </c>
      <c r="AS40">
        <f t="shared" si="46"/>
        <v>7.3897855625449935</v>
      </c>
      <c r="AT40">
        <f t="shared" si="47"/>
        <v>4.4322836224115276</v>
      </c>
      <c r="AU40">
        <f t="shared" si="48"/>
        <v>-311.57170376362495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283.63117011475651</v>
      </c>
      <c r="AK41">
        <f t="shared" si="61"/>
        <v>159.06716975790565</v>
      </c>
      <c r="AL41">
        <f t="shared" si="40"/>
        <v>-13255.905067841924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-300.79973426832919</v>
      </c>
      <c r="AR41">
        <f t="shared" si="45"/>
        <v>-301.02968954029586</v>
      </c>
      <c r="AS41">
        <f t="shared" si="46"/>
        <v>6.2328545868779655</v>
      </c>
      <c r="AT41">
        <f t="shared" si="47"/>
        <v>3.4955344937798016</v>
      </c>
      <c r="AU41">
        <f t="shared" si="48"/>
        <v>-291.30130045963807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265.54488026781905</v>
      </c>
      <c r="AK42">
        <f t="shared" si="61"/>
        <v>139.21298784987266</v>
      </c>
      <c r="AL42">
        <f t="shared" si="40"/>
        <v>-13714.963300187812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-276.84972207130238</v>
      </c>
      <c r="AR42">
        <f t="shared" si="45"/>
        <v>-277.03914362024079</v>
      </c>
      <c r="AS42">
        <f t="shared" si="46"/>
        <v>5.2101826477473283</v>
      </c>
      <c r="AT42">
        <f t="shared" si="47"/>
        <v>2.7314595291949493</v>
      </c>
      <c r="AU42">
        <f t="shared" si="48"/>
        <v>-269.09750144329854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245.37217385656345</v>
      </c>
      <c r="AK43">
        <f t="shared" si="61"/>
        <v>120.62484623112533</v>
      </c>
      <c r="AL43">
        <f t="shared" si="40"/>
        <v>-14088.933019214324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-253.07395443702521</v>
      </c>
      <c r="AR43">
        <f t="shared" si="45"/>
        <v>-253.22873585845429</v>
      </c>
      <c r="AS43">
        <f t="shared" si="46"/>
        <v>4.2985531740102951</v>
      </c>
      <c r="AT43">
        <f t="shared" si="47"/>
        <v>2.1131667355827108</v>
      </c>
      <c r="AU43">
        <f t="shared" si="48"/>
        <v>-246.81701594886127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224.96900067386355</v>
      </c>
      <c r="AK44">
        <f t="shared" si="61"/>
        <v>103.4487940611659</v>
      </c>
      <c r="AL44">
        <f t="shared" si="40"/>
        <v>-14408.232760382458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-230.37832602738274</v>
      </c>
      <c r="AR44">
        <f t="shared" si="45"/>
        <v>-230.50362283180885</v>
      </c>
      <c r="AS44">
        <f t="shared" si="46"/>
        <v>3.5188572522790458</v>
      </c>
      <c r="AT44">
        <f t="shared" si="47"/>
        <v>1.6180964405374914</v>
      </c>
      <c r="AU44">
        <f t="shared" si="48"/>
        <v>-225.36666913899231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205.2846173102746</v>
      </c>
      <c r="AK45">
        <f t="shared" si="61"/>
        <v>87.700964013995446</v>
      </c>
      <c r="AL45">
        <f t="shared" si="40"/>
        <v>-14529.511369072967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-206.90529808034563</v>
      </c>
      <c r="AR45">
        <f t="shared" si="45"/>
        <v>-207.00570624078256</v>
      </c>
      <c r="AS45">
        <f t="shared" si="46"/>
        <v>2.8669317544061506</v>
      </c>
      <c r="AT45">
        <f t="shared" si="47"/>
        <v>1.2248003864981767</v>
      </c>
      <c r="AU45">
        <f t="shared" si="48"/>
        <v>-202.9139740998782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184.50020101149903</v>
      </c>
      <c r="AK46">
        <f t="shared" si="61"/>
        <v>73.33104080227622</v>
      </c>
      <c r="AL46">
        <f t="shared" si="40"/>
        <v>-14439.174451598898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-183.1821376970916</v>
      </c>
      <c r="AR46">
        <f t="shared" si="45"/>
        <v>-183.2617322320215</v>
      </c>
      <c r="AS46">
        <f t="shared" si="46"/>
        <v>2.3005928649587606</v>
      </c>
      <c r="AT46">
        <f t="shared" si="47"/>
        <v>0.91438853900870187</v>
      </c>
      <c r="AU46">
        <f t="shared" si="48"/>
        <v>-180.04675082805403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163.17758674276422</v>
      </c>
      <c r="AK47">
        <f t="shared" si="61"/>
        <v>60.416026731471291</v>
      </c>
      <c r="AL47">
        <f t="shared" si="40"/>
        <v>-14218.438989767203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-160.72552865017548</v>
      </c>
      <c r="AR47">
        <f t="shared" si="45"/>
        <v>-160.7878482572971</v>
      </c>
      <c r="AS47">
        <f t="shared" si="46"/>
        <v>1.8167091694765152</v>
      </c>
      <c r="AT47">
        <f t="shared" si="47"/>
        <v>0.67263128434070407</v>
      </c>
      <c r="AU47">
        <f t="shared" si="48"/>
        <v>-158.29850780347988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142.86432244095454</v>
      </c>
      <c r="AK48">
        <f t="shared" si="61"/>
        <v>48.993595659477791</v>
      </c>
      <c r="AL48">
        <f t="shared" si="40"/>
        <v>-13850.57661299561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-139.54027744605534</v>
      </c>
      <c r="AR48">
        <f t="shared" si="45"/>
        <v>-139.58838651347804</v>
      </c>
      <c r="AS48">
        <f t="shared" si="46"/>
        <v>1.4201383823946931</v>
      </c>
      <c r="AT48">
        <f t="shared" si="47"/>
        <v>0.48701932364048928</v>
      </c>
      <c r="AU48">
        <f t="shared" si="48"/>
        <v>-137.68122880744284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123.5927719021081</v>
      </c>
      <c r="AK49">
        <f t="shared" si="61"/>
        <v>38.993093088610976</v>
      </c>
      <c r="AL49">
        <f t="shared" si="40"/>
        <v>-13342.117432874618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-119.8233642306285</v>
      </c>
      <c r="AR49">
        <f t="shared" si="45"/>
        <v>-119.85989804165668</v>
      </c>
      <c r="AS49">
        <f t="shared" si="46"/>
        <v>1.0969376158907542</v>
      </c>
      <c r="AT49">
        <f t="shared" si="47"/>
        <v>0.34608003292219708</v>
      </c>
      <c r="AU49">
        <f t="shared" si="48"/>
        <v>-118.41688039284374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105.58451999496174</v>
      </c>
      <c r="AK50">
        <f t="shared" si="61"/>
        <v>30.341599055463405</v>
      </c>
      <c r="AL50">
        <f t="shared" si="40"/>
        <v>-12688.356418685353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-101.59857130089834</v>
      </c>
      <c r="AR50">
        <f t="shared" si="45"/>
        <v>-101.62578465172427</v>
      </c>
      <c r="AS50">
        <f t="shared" si="46"/>
        <v>0.83670253364974101</v>
      </c>
      <c r="AT50">
        <f t="shared" si="47"/>
        <v>0.24044142840164665</v>
      </c>
      <c r="AU50">
        <f t="shared" si="48"/>
        <v>-100.54864068967288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88.885317519052649</v>
      </c>
      <c r="AK51">
        <f t="shared" si="61"/>
        <v>22.950682655816085</v>
      </c>
      <c r="AL51">
        <f t="shared" si="40"/>
        <v>-11874.070854846037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-84.785624261646902</v>
      </c>
      <c r="AR51">
        <f t="shared" si="45"/>
        <v>-84.805439638753171</v>
      </c>
      <c r="AS51">
        <f t="shared" si="46"/>
        <v>0.62890180282652319</v>
      </c>
      <c r="AT51">
        <f t="shared" si="47"/>
        <v>0.16238593843407567</v>
      </c>
      <c r="AU51">
        <f t="shared" si="48"/>
        <v>-84.014151897492582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73.43450481357047</v>
      </c>
      <c r="AK52">
        <f t="shared" si="61"/>
        <v>16.728710429482398</v>
      </c>
      <c r="AL52">
        <f t="shared" si="40"/>
        <v>-10935.068346310061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-69.636188995692436</v>
      </c>
      <c r="AR52">
        <f t="shared" si="45"/>
        <v>-69.650222564220513</v>
      </c>
      <c r="AS52">
        <f t="shared" si="46"/>
        <v>0.46391130885581128</v>
      </c>
      <c r="AT52">
        <f t="shared" si="47"/>
        <v>0.105681082353767</v>
      </c>
      <c r="AU52">
        <f t="shared" si="48"/>
        <v>-69.080630173010931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59.501260917052633</v>
      </c>
      <c r="AK53">
        <f t="shared" si="61"/>
        <v>11.588295092532466</v>
      </c>
      <c r="AL53">
        <f t="shared" si="40"/>
        <v>-9818.0384035141069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-55.769902529445197</v>
      </c>
      <c r="AR53">
        <f t="shared" si="45"/>
        <v>-55.779518706499786</v>
      </c>
      <c r="AS53">
        <f t="shared" si="46"/>
        <v>0.33561621509677764</v>
      </c>
      <c r="AT53">
        <f t="shared" si="47"/>
        <v>6.5363652440946621E-2</v>
      </c>
      <c r="AU53">
        <f t="shared" si="48"/>
        <v>-55.378538838962051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46.720859602088318</v>
      </c>
      <c r="AK54">
        <f t="shared" si="61"/>
        <v>7.4232068283387802</v>
      </c>
      <c r="AL54">
        <f t="shared" si="40"/>
        <v>-8543.4352943033173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-43.292372534676304</v>
      </c>
      <c r="AR54">
        <f t="shared" si="45"/>
        <v>-43.298707929696043</v>
      </c>
      <c r="AS54">
        <f t="shared" si="46"/>
        <v>0.23529330399370829</v>
      </c>
      <c r="AT54">
        <f t="shared" si="47"/>
        <v>3.7384390521582302E-2</v>
      </c>
      <c r="AU54">
        <f t="shared" si="48"/>
        <v>-43.026030235180755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35.212869920964813</v>
      </c>
      <c r="AK55">
        <f t="shared" si="61"/>
        <v>4.1527466561925976</v>
      </c>
      <c r="AL55">
        <f t="shared" si="40"/>
        <v>-7163.9534107959671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-32.386199944736475</v>
      </c>
      <c r="AR55">
        <f t="shared" si="45"/>
        <v>-32.390180671408473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-32.213170680829094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25.172358325351212</v>
      </c>
      <c r="AK56">
        <f t="shared" si="61"/>
        <v>1.6878457617250606</v>
      </c>
      <c r="AL56">
        <f t="shared" si="40"/>
        <v>-5718.4655822803697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-23.063903831112533</v>
      </c>
      <c r="AR56">
        <f t="shared" si="45"/>
        <v>-23.066269313961399</v>
      </c>
      <c r="AS56">
        <f t="shared" si="46"/>
        <v>0.10106170093570994</v>
      </c>
      <c r="AT56">
        <f t="shared" si="47"/>
        <v>6.7763441705529469E-3</v>
      </c>
      <c r="AU56">
        <f t="shared" si="48"/>
        <v>-22.958431268855136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16.622973813804265</v>
      </c>
      <c r="AK57">
        <f t="shared" si="61"/>
        <v>-7.4219321049524473E-2</v>
      </c>
      <c r="AL57">
        <f t="shared" si="40"/>
        <v>-4308.0424567282898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-15.500755664047135</v>
      </c>
      <c r="AR57">
        <f t="shared" si="45"/>
        <v>-15.502071544139271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-15.442750335825425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9.7499252914504524</v>
      </c>
      <c r="AK58">
        <f t="shared" si="61"/>
        <v>-1.2378274880158231</v>
      </c>
      <c r="AL58">
        <f t="shared" si="40"/>
        <v>-3026.4482594952769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-9.7129104236636454</v>
      </c>
      <c r="AR58">
        <f t="shared" si="45"/>
        <v>-9.7135879221524775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-9.686344399772759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4.5782404481308987</v>
      </c>
      <c r="AK59">
        <f t="shared" si="61"/>
        <v>-1.9203222584173549</v>
      </c>
      <c r="AL59">
        <f t="shared" si="40"/>
        <v>-1963.3211911263045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-5.6177569784493091</v>
      </c>
      <c r="AR59">
        <f t="shared" si="45"/>
        <v>-5.6180749508717636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-5.6104795580558697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1.0332302145807972</v>
      </c>
      <c r="AK60">
        <f t="shared" si="61"/>
        <v>-2.2407990897865178</v>
      </c>
      <c r="AL60">
        <f t="shared" si="40"/>
        <v>-1162.2848782118945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-2.962321936852911</v>
      </c>
      <c r="AR60">
        <f t="shared" si="45"/>
        <v>-2.9624548856652027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-2.9655359624250046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-1.1310055308868456</v>
      </c>
      <c r="AK61">
        <f t="shared" si="61"/>
        <v>-2.3131252048071738</v>
      </c>
      <c r="AL61">
        <f t="shared" si="40"/>
        <v>-614.34368133895157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-1.3916416926617932</v>
      </c>
      <c r="AR61">
        <f t="shared" si="45"/>
        <v>-1.3916896278308821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-1.3995356984607028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-2.2631149749629778</v>
      </c>
      <c r="AK62">
        <f t="shared" si="61"/>
        <v>-2.2339548176450945</v>
      </c>
      <c r="AL62">
        <f t="shared" si="40"/>
        <v>-281.78621345740555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-0.56399663964843183</v>
      </c>
      <c r="AR62">
        <f t="shared" si="45"/>
        <v>-0.56401081108198337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-0.57315792714898428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-2.6991789564451167</v>
      </c>
      <c r="AK63">
        <f t="shared" si="61"/>
        <v>-2.0755367693976861</v>
      </c>
      <c r="AL63">
        <f t="shared" si="40"/>
        <v>-107.53258761127124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-0.18661399211007165</v>
      </c>
      <c r="AR63">
        <f t="shared" si="45"/>
        <v>-0.18661718794548046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-0.19528848490450404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-2.7269356472591717</v>
      </c>
      <c r="AK64">
        <f t="shared" si="61"/>
        <v>-1.8865942424465278</v>
      </c>
      <c r="AL64">
        <f t="shared" si="40"/>
        <v>-33.455644401507229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-4.6767170550321591E-2</v>
      </c>
      <c r="AR64">
        <f t="shared" si="45"/>
        <v>-4.6767657082021484E-2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-5.4248522735305227E-2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-2.5546164360293595</v>
      </c>
      <c r="AK65">
        <f t="shared" si="61"/>
        <v>-1.6957087471383858</v>
      </c>
      <c r="AL65">
        <f t="shared" si="40"/>
        <v>-9.182965951782375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-7.1412714745129214E-3</v>
      </c>
      <c r="AR65">
        <f t="shared" si="45"/>
        <v>-7.1413444702096386E-3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-1.329485081037084E-2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-2.3155226629716275</v>
      </c>
      <c r="AK66">
        <f t="shared" si="61"/>
        <v>-1.5168855966163306</v>
      </c>
      <c r="AL66">
        <f t="shared" si="40"/>
        <v>-4.6639646399853634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-1.0749043418479555E-3</v>
      </c>
      <c r="AR66">
        <f t="shared" si="45"/>
        <v>-1.0749151196127822E-3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-6.0288950058488364E-3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-3.5655338483906593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-1.5927500917510093E-4</v>
      </c>
      <c r="AR67">
        <f t="shared" ref="AR67:AR98" si="76">AI67*$K67</f>
        <v>-1.5927657219890864E-4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-4.1151816700444131E-3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-3.0836652400394859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-2.3189333648474474E-5</v>
      </c>
      <c r="AR68">
        <f t="shared" si="76"/>
        <v>-2.318955578319351E-5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-3.177705542430125E-3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-2.736904925200895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-3.3084505980414372E-6</v>
      </c>
      <c r="AR69">
        <f t="shared" si="76"/>
        <v>-3.3084815267363955E-6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-2.5181877944272903E-3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-2.4410364456934461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-4.6257571053031548E-7</v>
      </c>
      <c r="AR70">
        <f t="shared" si="76"/>
        <v>-4.6257992050193953E-7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-2.0053244290583775E-3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-2.179082982488366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-6.3240022819701606E-8</v>
      </c>
      <c r="AR71">
        <f t="shared" si="76"/>
        <v>-6.3240582132764033E-8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-1.5983288081814124E-3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-1.9455460893285872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-8.4394405510367643E-9</v>
      </c>
      <c r="AR72">
        <f t="shared" si="76"/>
        <v>-8.4395129718054662E-9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-1.2741362123459075E-3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-1.7370851462933414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-1.0979941566578749E-9</v>
      </c>
      <c r="AR73">
        <f t="shared" si="76"/>
        <v>-1.098003271736662E-9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-1.0157279880736762E-3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-1.5509674769797281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-1.3887505658416871E-10</v>
      </c>
      <c r="AR74">
        <f t="shared" si="76"/>
        <v>-1.3887616990991022E-10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-8.0973140053544916E-4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-1.3847921901423319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-1.7050122993146604E-11</v>
      </c>
      <c r="AR75">
        <f t="shared" si="76"/>
        <v>-1.7050254587429165E-11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-6.4551282173038111E-4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-1.2364215706672153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-2.0262945647819821E-12</v>
      </c>
      <c r="AR76">
        <f t="shared" si="76"/>
        <v>-2.0263095699999362E-12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-5.1459885784615631E-4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-1.1039478272453565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-2.3232642596030856E-13</v>
      </c>
      <c r="AR77">
        <f t="shared" si="76"/>
        <v>-2.3232807317988042E-13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-4.1023505749196437E-4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-0.98566770241843682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-2.5650288975306279E-14</v>
      </c>
      <c r="AR78">
        <f t="shared" si="76"/>
        <v>-2.5650462485300478E-14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-3.2703687603038902E-4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-2.7173915423343738E-15</v>
      </c>
      <c r="AR79">
        <f t="shared" si="76"/>
        <v>-2.7174090431985587E-15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-2.7562565714577635E-16</v>
      </c>
      <c r="AR80">
        <f t="shared" si="76"/>
        <v>-2.7562734537679669E-16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-2.6740441886344465E-17</v>
      </c>
      <c r="AR81">
        <f t="shared" si="76"/>
        <v>-2.6740597139884194E-17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-2.4733393868124502E-18</v>
      </c>
      <c r="AR82">
        <f t="shared" si="76"/>
        <v>-2.4733529528826929E-18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-2.1737724341481404E-19</v>
      </c>
      <c r="AR83">
        <f t="shared" si="76"/>
        <v>-2.1737836598973301E-19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-1.8092118321709603E-20</v>
      </c>
      <c r="AR84">
        <f t="shared" si="76"/>
        <v>-1.8092205991837956E-20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-1.4211455632002806E-21</v>
      </c>
      <c r="AR85">
        <f t="shared" si="76"/>
        <v>-1.4211520000534318E-21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-1.0494859115300526E-22</v>
      </c>
      <c r="AR86">
        <f t="shared" si="76"/>
        <v>-1.0494903344185782E-22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-7.252939697062371E-24</v>
      </c>
      <c r="AR87">
        <f t="shared" si="76"/>
        <v>-7.2529680018311154E-24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-4.668177672688789E-25</v>
      </c>
      <c r="AR88">
        <f t="shared" si="76"/>
        <v>-4.6681944577431702E-25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-2.7865816535103308E-26</v>
      </c>
      <c r="AR89">
        <f t="shared" si="76"/>
        <v>-2.7865906923190646E-26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-1.5103839209406955E-27</v>
      </c>
      <c r="AR90">
        <f t="shared" si="76"/>
        <v>-1.5103882983575635E-27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-7.36180233924911E-29</v>
      </c>
      <c r="AR91">
        <f t="shared" si="76"/>
        <v>-7.3618211815160112E-29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-3.1889637381947839E-30</v>
      </c>
      <c r="AR92">
        <f t="shared" si="76"/>
        <v>-3.1889708421885173E-30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-1.2098362286137203E-31</v>
      </c>
      <c r="AR93">
        <f t="shared" si="76"/>
        <v>-1.2098385310326145E-31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-3.9453500281936579E-33</v>
      </c>
      <c r="AR94">
        <f t="shared" si="76"/>
        <v>-3.9453562780766493E-33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-1.0775409280875508E-34</v>
      </c>
      <c r="AR95">
        <f t="shared" si="76"/>
        <v>-1.077542295542586E-34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-2.3720264199816917E-36</v>
      </c>
      <c r="AR96">
        <f t="shared" si="76"/>
        <v>-2.3720286919182487E-36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-3.9648908791213784E-38</v>
      </c>
      <c r="AR97">
        <f t="shared" si="76"/>
        <v>-3.96489345754096E-38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18688.835636868105</v>
      </c>
      <c r="AO100" s="6">
        <f t="shared" si="93"/>
        <v>-1868.8835636868107</v>
      </c>
      <c r="AP100" s="6">
        <f t="shared" si="93"/>
        <v>-435.15162021221641</v>
      </c>
      <c r="AQ100" s="6">
        <f t="shared" si="93"/>
        <v>-14973.476967057233</v>
      </c>
      <c r="AR100" s="6">
        <f t="shared" si="93"/>
        <v>1411.3234859118365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8.0393059491922457E-13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39571.198557860938</v>
      </c>
      <c r="K3">
        <v>1</v>
      </c>
      <c r="L3" s="2">
        <v>0</v>
      </c>
      <c r="O3">
        <f>$C$3</f>
        <v>39571.198557860938</v>
      </c>
      <c r="P3">
        <f>O3*C5</f>
        <v>3957.1198557860939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39571.198557860938</v>
      </c>
      <c r="AF3">
        <f t="shared" ref="AF3:AF34" si="4">-$Z3*P3</f>
        <v>-3957.1198557860939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35414.078702074847</v>
      </c>
      <c r="AJ3">
        <f t="shared" ref="AJ3:AJ34" si="8">AB3-AC3</f>
        <v>0</v>
      </c>
      <c r="AL3">
        <f t="shared" ref="AL3:AL34" si="9">SUM(AI3:AK3)</f>
        <v>35414.078702074847</v>
      </c>
      <c r="AN3">
        <f t="shared" ref="AN3:AN34" si="10">AE3*$K3</f>
        <v>39571.198557860938</v>
      </c>
      <c r="AO3">
        <f t="shared" ref="AO3:AO34" si="11">AF3*$K3</f>
        <v>-3957.1198557860939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35414.078702074847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35414.078702074847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-831.51111258233141</v>
      </c>
      <c r="AK5">
        <f>G5*SUM(AB5, AE5:AF5)</f>
        <v>6.3577232829585366</v>
      </c>
      <c r="AL5">
        <f t="shared" si="9"/>
        <v>-1610.1265276553893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-685.97793113311434</v>
      </c>
      <c r="AR5">
        <f t="shared" si="14"/>
        <v>-708.01069116133419</v>
      </c>
      <c r="AS5">
        <f t="shared" si="15"/>
        <v>-749.98586417964691</v>
      </c>
      <c r="AT5">
        <f t="shared" si="16"/>
        <v>5.7343822811659662</v>
      </c>
      <c r="AU5">
        <f t="shared" si="17"/>
        <v>-1452.2621730598153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-848.02513312089286</v>
      </c>
      <c r="AK6">
        <f>G6*SUM(AB6, AE6:AF6)</f>
        <v>16.913444828360312</v>
      </c>
      <c r="AL6">
        <f t="shared" si="9"/>
        <v>-1644.619185138054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-673.51298216696875</v>
      </c>
      <c r="AR6">
        <f t="shared" si="14"/>
        <v>-694.11352506666162</v>
      </c>
      <c r="AS6">
        <f t="shared" si="15"/>
        <v>-723.5651998022621</v>
      </c>
      <c r="AT6">
        <f t="shared" si="16"/>
        <v>14.431152578625806</v>
      </c>
      <c r="AU6">
        <f t="shared" si="17"/>
        <v>-1403.2475722902977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-937.69205748380409</v>
      </c>
      <c r="AK7">
        <f>G7*SUM(AB7, AE7:AF7)</f>
        <v>44.576766362613711</v>
      </c>
      <c r="AL7">
        <f t="shared" si="9"/>
        <v>-1740.119053347448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-660.2127364910948</v>
      </c>
      <c r="AR7">
        <f t="shared" si="14"/>
        <v>-679.35112787598086</v>
      </c>
      <c r="AS7">
        <f t="shared" si="15"/>
        <v>-752.08893426592067</v>
      </c>
      <c r="AT7">
        <f t="shared" si="16"/>
        <v>35.753414395597723</v>
      </c>
      <c r="AU7">
        <f t="shared" si="17"/>
        <v>-1395.6866477463038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-1817.6176795634378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-641.3715014631648</v>
      </c>
      <c r="AR8">
        <f t="shared" si="14"/>
        <v>-659.02047756057891</v>
      </c>
      <c r="AS8">
        <f t="shared" si="15"/>
        <v>-768.8000561625239</v>
      </c>
      <c r="AT8">
        <f t="shared" si="16"/>
        <v>67.382406672867376</v>
      </c>
      <c r="AU8">
        <f t="shared" si="17"/>
        <v>-1360.4381270502356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-947.61211474565789</v>
      </c>
      <c r="AK9">
        <f t="shared" si="30"/>
        <v>115.8496211284114</v>
      </c>
      <c r="AL9">
        <f t="shared" si="9"/>
        <v>-1747.1041385325154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-622.65186072295319</v>
      </c>
      <c r="AR9">
        <f t="shared" si="14"/>
        <v>-638.91512926433825</v>
      </c>
      <c r="AS9">
        <f t="shared" si="15"/>
        <v>-661.4401520442342</v>
      </c>
      <c r="AT9">
        <f t="shared" si="16"/>
        <v>80.863878607135007</v>
      </c>
      <c r="AU9">
        <f t="shared" si="17"/>
        <v>-1219.4914027014374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-509.27077553802519</v>
      </c>
      <c r="AK10">
        <f t="shared" si="30"/>
        <v>26.413448275117943</v>
      </c>
      <c r="AL10">
        <f t="shared" si="9"/>
        <v>-1439.0021388547616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-617.78238364725723</v>
      </c>
      <c r="AR10">
        <f t="shared" si="14"/>
        <v>-633.02289342399763</v>
      </c>
      <c r="AS10">
        <f t="shared" si="15"/>
        <v>-337.16656301323633</v>
      </c>
      <c r="AT10">
        <f t="shared" si="16"/>
        <v>17.487222907776019</v>
      </c>
      <c r="AU10">
        <f t="shared" si="17"/>
        <v>-952.702233529458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-5.4937792596382318E-13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-405.07724953936122</v>
      </c>
      <c r="AK11">
        <f t="shared" si="30"/>
        <v>10.64309306416054</v>
      </c>
      <c r="AL11">
        <f t="shared" si="9"/>
        <v>-1389.7105642225815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-612.28066871759461</v>
      </c>
      <c r="AR11">
        <f t="shared" si="14"/>
        <v>-626.59781493422793</v>
      </c>
      <c r="AS11">
        <f t="shared" si="15"/>
        <v>-255.02515428392934</v>
      </c>
      <c r="AT11">
        <f t="shared" si="16"/>
        <v>6.7005897117952484</v>
      </c>
      <c r="AU11">
        <f t="shared" si="17"/>
        <v>-874.92237950636218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-701.83990895469105</v>
      </c>
      <c r="AK12">
        <f t="shared" si="30"/>
        <v>148.19721870743368</v>
      </c>
      <c r="AL12">
        <f t="shared" si="9"/>
        <v>-1594.130414451487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-598.43104526262061</v>
      </c>
      <c r="AR12">
        <f t="shared" si="14"/>
        <v>-611.63546054926235</v>
      </c>
      <c r="AS12">
        <f t="shared" si="15"/>
        <v>-412.56630516584215</v>
      </c>
      <c r="AT12">
        <f t="shared" si="16"/>
        <v>87.115563218744313</v>
      </c>
      <c r="AU12">
        <f t="shared" si="17"/>
        <v>-937.08620249636022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-1384.6482973011807</v>
      </c>
      <c r="AK13">
        <f t="shared" si="30"/>
        <v>543.11952265160733</v>
      </c>
      <c r="AL13">
        <f t="shared" si="9"/>
        <v>-1930.3375271641444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-559.82075690697593</v>
      </c>
      <c r="AR13">
        <f t="shared" si="14"/>
        <v>-571.46452581000142</v>
      </c>
      <c r="AS13">
        <f t="shared" si="15"/>
        <v>-726.73679450446548</v>
      </c>
      <c r="AT13">
        <f t="shared" si="16"/>
        <v>285.05790365246128</v>
      </c>
      <c r="AU13">
        <f t="shared" si="17"/>
        <v>-1013.1434166620056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-1210.7857989535732</v>
      </c>
      <c r="AK14">
        <f t="shared" si="30"/>
        <v>640.04490346269006</v>
      </c>
      <c r="AL14">
        <f t="shared" si="9"/>
        <v>-1711.6968104831922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-524.40728159223295</v>
      </c>
      <c r="AR14">
        <f t="shared" si="14"/>
        <v>-534.6733212406491</v>
      </c>
      <c r="AS14">
        <f t="shared" si="15"/>
        <v>-567.39691335215502</v>
      </c>
      <c r="AT14">
        <f t="shared" si="16"/>
        <v>299.93703506051236</v>
      </c>
      <c r="AU14">
        <f t="shared" si="17"/>
        <v>-802.13319953229177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-1056.4914289975368</v>
      </c>
      <c r="AK15">
        <f t="shared" si="30"/>
        <v>724.79990938944013</v>
      </c>
      <c r="AL15">
        <f t="shared" si="9"/>
        <v>-1527.0988629630242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-491.12000389476361</v>
      </c>
      <c r="AR15">
        <f t="shared" si="14"/>
        <v>-500.16989365522238</v>
      </c>
      <c r="AS15">
        <f t="shared" si="15"/>
        <v>-442.04614320531033</v>
      </c>
      <c r="AT15">
        <f t="shared" si="16"/>
        <v>303.26323124568137</v>
      </c>
      <c r="AU15">
        <f t="shared" si="17"/>
        <v>-638.95280561485129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-920.39670198895692</v>
      </c>
      <c r="AK16">
        <f t="shared" si="30"/>
        <v>798.75430941926777</v>
      </c>
      <c r="AL16">
        <f t="shared" si="9"/>
        <v>-1892.3424403964191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-653.53132484455955</v>
      </c>
      <c r="AR16">
        <f t="shared" si="14"/>
        <v>-661.49810440586566</v>
      </c>
      <c r="AS16">
        <f t="shared" si="15"/>
        <v>-343.84178981322469</v>
      </c>
      <c r="AT16">
        <f t="shared" si="16"/>
        <v>298.39862613397599</v>
      </c>
      <c r="AU16">
        <f t="shared" si="17"/>
        <v>-706.94126808511419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-606.75144826590804</v>
      </c>
      <c r="AK17">
        <f t="shared" si="30"/>
        <v>863.18207855849471</v>
      </c>
      <c r="AL17">
        <f t="shared" si="9"/>
        <v>-2156.0034629455972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-797.67380357577963</v>
      </c>
      <c r="AR17">
        <f t="shared" si="14"/>
        <v>-804.67598396211247</v>
      </c>
      <c r="AS17">
        <f t="shared" si="15"/>
        <v>-202.38410658442046</v>
      </c>
      <c r="AT17">
        <f t="shared" si="16"/>
        <v>287.91745662580507</v>
      </c>
      <c r="AU17">
        <f t="shared" si="17"/>
        <v>-719.14263392072792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-327.57867241570966</v>
      </c>
      <c r="AK18">
        <f t="shared" si="30"/>
        <v>905.65467993710831</v>
      </c>
      <c r="AL18">
        <f t="shared" si="9"/>
        <v>-2490.2704172210779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-907.65763257840331</v>
      </c>
      <c r="AR18">
        <f t="shared" si="14"/>
        <v>-913.80167700255083</v>
      </c>
      <c r="AS18">
        <f t="shared" si="15"/>
        <v>-97.558065083497937</v>
      </c>
      <c r="AT18">
        <f t="shared" si="16"/>
        <v>269.71816436313799</v>
      </c>
      <c r="AU18">
        <f t="shared" si="17"/>
        <v>-741.64157772291082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-97.032078128284411</v>
      </c>
      <c r="AK19">
        <f t="shared" si="30"/>
        <v>928.585187006208</v>
      </c>
      <c r="AL19">
        <f t="shared" si="9"/>
        <v>-2932.6813161301643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-995.55462686989858</v>
      </c>
      <c r="AR19">
        <f t="shared" si="14"/>
        <v>-1000.9357455491854</v>
      </c>
      <c r="AS19">
        <f t="shared" si="15"/>
        <v>-25.801494938326666</v>
      </c>
      <c r="AT19">
        <f t="shared" si="16"/>
        <v>246.9171686776632</v>
      </c>
      <c r="AU19">
        <f t="shared" si="17"/>
        <v>-779.82007180984897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98.510242310352623</v>
      </c>
      <c r="AK20">
        <f t="shared" si="30"/>
        <v>935.3774324751879</v>
      </c>
      <c r="AL20">
        <f t="shared" si="9"/>
        <v>-3446.5314998758035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-1059.0233743646543</v>
      </c>
      <c r="AR20">
        <f t="shared" si="14"/>
        <v>-1063.7269477428058</v>
      </c>
      <c r="AS20">
        <f t="shared" si="15"/>
        <v>23.387990116374787</v>
      </c>
      <c r="AT20">
        <f t="shared" si="16"/>
        <v>222.074351181559</v>
      </c>
      <c r="AU20">
        <f t="shared" si="17"/>
        <v>-818.2646064448719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258.09088815078212</v>
      </c>
      <c r="AK21">
        <f t="shared" si="30"/>
        <v>928.4817155134632</v>
      </c>
      <c r="AL21">
        <f t="shared" si="9"/>
        <v>-4087.9649801234536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-1113.9909591861112</v>
      </c>
      <c r="AR21">
        <f t="shared" si="14"/>
        <v>-1118.0928825349108</v>
      </c>
      <c r="AS21">
        <f t="shared" si="15"/>
        <v>54.709930587181155</v>
      </c>
      <c r="AT21">
        <f t="shared" si="16"/>
        <v>196.8189213155471</v>
      </c>
      <c r="AU21">
        <f t="shared" si="17"/>
        <v>-866.56403063218249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398.87266792371884</v>
      </c>
      <c r="AK22">
        <f t="shared" si="30"/>
        <v>910.41535334290847</v>
      </c>
      <c r="AL22">
        <f t="shared" si="9"/>
        <v>-4830.152356649538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-1158.4271028797257</v>
      </c>
      <c r="AR22">
        <f t="shared" si="14"/>
        <v>-1161.9949887703956</v>
      </c>
      <c r="AS22">
        <f t="shared" si="15"/>
        <v>75.493532432048056</v>
      </c>
      <c r="AT22">
        <f t="shared" si="16"/>
        <v>172.31180908432535</v>
      </c>
      <c r="AU22">
        <f t="shared" si="17"/>
        <v>-914.18964725402213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519.92862853830957</v>
      </c>
      <c r="AK23">
        <f t="shared" si="30"/>
        <v>882.49426658824814</v>
      </c>
      <c r="AL23">
        <f t="shared" si="9"/>
        <v>-5643.558757657056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-1187.5963036086914</v>
      </c>
      <c r="AR23">
        <f t="shared" si="14"/>
        <v>-1190.6906800718709</v>
      </c>
      <c r="AS23">
        <f t="shared" si="15"/>
        <v>87.862018780384005</v>
      </c>
      <c r="AT23">
        <f t="shared" si="16"/>
        <v>149.1314837625732</v>
      </c>
      <c r="AU23">
        <f t="shared" si="17"/>
        <v>-953.69717752891381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617.50838008956816</v>
      </c>
      <c r="AK24">
        <f t="shared" si="30"/>
        <v>846.09926259056647</v>
      </c>
      <c r="AL24">
        <f t="shared" si="9"/>
        <v>-6555.3619604684382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-1207.2488744204809</v>
      </c>
      <c r="AR24">
        <f t="shared" si="14"/>
        <v>-1209.9237197433204</v>
      </c>
      <c r="AS24">
        <f t="shared" si="15"/>
        <v>93.171326639932118</v>
      </c>
      <c r="AT24">
        <f t="shared" si="16"/>
        <v>127.66173432852351</v>
      </c>
      <c r="AU24">
        <f t="shared" si="17"/>
        <v>-989.09065877486489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698.24179984982766</v>
      </c>
      <c r="AK25">
        <f t="shared" si="30"/>
        <v>802.87367598429671</v>
      </c>
      <c r="AL25">
        <f t="shared" si="9"/>
        <v>-7551.5802199516047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-1217.2456822721642</v>
      </c>
      <c r="AR25">
        <f t="shared" si="14"/>
        <v>-1219.5491921930607</v>
      </c>
      <c r="AS25">
        <f t="shared" si="15"/>
        <v>94.064823515353638</v>
      </c>
      <c r="AT25">
        <f t="shared" si="16"/>
        <v>108.16048344975738</v>
      </c>
      <c r="AU25">
        <f t="shared" si="17"/>
        <v>-1017.3238852279496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762.77507997694374</v>
      </c>
      <c r="AK26">
        <f t="shared" si="30"/>
        <v>753.99674999480874</v>
      </c>
      <c r="AL26">
        <f t="shared" si="9"/>
        <v>-8511.073321093525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-1204.2009452542636</v>
      </c>
      <c r="AR26">
        <f t="shared" si="14"/>
        <v>-1206.1768734406503</v>
      </c>
      <c r="AS26">
        <f t="shared" si="15"/>
        <v>91.748690495813463</v>
      </c>
      <c r="AT26">
        <f t="shared" si="16"/>
        <v>90.692808753288048</v>
      </c>
      <c r="AU26">
        <f t="shared" si="17"/>
        <v>-1023.7353741915488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798.42362177638825</v>
      </c>
      <c r="AK27">
        <f t="shared" si="30"/>
        <v>700.60249439642268</v>
      </c>
      <c r="AL27">
        <f t="shared" si="9"/>
        <v>-9467.49624110685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-1176.0653996509732</v>
      </c>
      <c r="AR27">
        <f t="shared" si="14"/>
        <v>-1177.7531757600289</v>
      </c>
      <c r="AS27">
        <f t="shared" si="15"/>
        <v>85.746960204276306</v>
      </c>
      <c r="AT27">
        <f t="shared" si="16"/>
        <v>75.241428945161701</v>
      </c>
      <c r="AU27">
        <f t="shared" si="17"/>
        <v>-1016.764786610591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813.76421797430157</v>
      </c>
      <c r="AK28">
        <f t="shared" si="30"/>
        <v>644.7128408720755</v>
      </c>
      <c r="AL28">
        <f t="shared" si="9"/>
        <v>-10437.754499061924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-1139.2790124716739</v>
      </c>
      <c r="AR28">
        <f t="shared" si="14"/>
        <v>-1140.7139220460192</v>
      </c>
      <c r="AS28">
        <f t="shared" si="15"/>
        <v>78.030775391984221</v>
      </c>
      <c r="AT28">
        <f t="shared" si="16"/>
        <v>61.82066225969853</v>
      </c>
      <c r="AU28">
        <f t="shared" si="17"/>
        <v>-1000.8624843943365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815.79581454607069</v>
      </c>
      <c r="AK29">
        <f t="shared" si="30"/>
        <v>587.74934561387431</v>
      </c>
      <c r="AL29">
        <f t="shared" si="9"/>
        <v>-11524.23978736857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-1105.5978270330347</v>
      </c>
      <c r="AR29">
        <f t="shared" si="14"/>
        <v>-1106.8109047118633</v>
      </c>
      <c r="AS29">
        <f t="shared" si="15"/>
        <v>69.844270091335872</v>
      </c>
      <c r="AT29">
        <f t="shared" si="16"/>
        <v>50.3200964127318</v>
      </c>
      <c r="AU29">
        <f t="shared" si="17"/>
        <v>-986.64653820779552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816.77354317088975</v>
      </c>
      <c r="AK30">
        <f t="shared" si="30"/>
        <v>530.64363859564935</v>
      </c>
      <c r="AL30">
        <f t="shared" si="9"/>
        <v>-12508.750829654888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-1058.1719916624231</v>
      </c>
      <c r="AR30">
        <f t="shared" si="14"/>
        <v>-1059.1913570825186</v>
      </c>
      <c r="AS30">
        <f t="shared" si="15"/>
        <v>62.435694840533628</v>
      </c>
      <c r="AT30">
        <f t="shared" si="16"/>
        <v>40.563390630659185</v>
      </c>
      <c r="AU30">
        <f t="shared" si="17"/>
        <v>-956.19227161132585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800.29316678551186</v>
      </c>
      <c r="AK31">
        <f t="shared" si="30"/>
        <v>473.4694905736871</v>
      </c>
      <c r="AL31">
        <f t="shared" si="9"/>
        <v>-13281.516784999863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-992.57067191031149</v>
      </c>
      <c r="AR31">
        <f t="shared" si="14"/>
        <v>-993.42208959626487</v>
      </c>
      <c r="AS31">
        <f t="shared" si="15"/>
        <v>54.621342941995771</v>
      </c>
      <c r="AT31">
        <f t="shared" si="16"/>
        <v>32.315082135555208</v>
      </c>
      <c r="AU31">
        <f t="shared" si="17"/>
        <v>-906.48566451871386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762.32172112735134</v>
      </c>
      <c r="AK32">
        <f t="shared" si="30"/>
        <v>417.44896889870125</v>
      </c>
      <c r="AL32">
        <f t="shared" si="9"/>
        <v>-13994.794228669905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-924.01624756811952</v>
      </c>
      <c r="AR32">
        <f t="shared" si="14"/>
        <v>-924.72263917457497</v>
      </c>
      <c r="AS32">
        <f t="shared" si="15"/>
        <v>46.455114702660488</v>
      </c>
      <c r="AT32">
        <f t="shared" si="16"/>
        <v>25.438917972870982</v>
      </c>
      <c r="AU32">
        <f t="shared" si="17"/>
        <v>-852.82860649904353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718.43682722619178</v>
      </c>
      <c r="AK33">
        <f t="shared" si="30"/>
        <v>364.08644841978668</v>
      </c>
      <c r="AL33">
        <f t="shared" si="9"/>
        <v>-14558.532905429611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-850.44503762893089</v>
      </c>
      <c r="AR33">
        <f t="shared" si="14"/>
        <v>-851.02691510061265</v>
      </c>
      <c r="AS33">
        <f t="shared" si="15"/>
        <v>39.090012189121431</v>
      </c>
      <c r="AT33">
        <f t="shared" si="16"/>
        <v>19.809874949718523</v>
      </c>
      <c r="AU33">
        <f t="shared" si="17"/>
        <v>-792.12702796177268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666.89198375220985</v>
      </c>
      <c r="AK34">
        <f t="shared" si="30"/>
        <v>313.79587051395328</v>
      </c>
      <c r="AL34">
        <f t="shared" si="9"/>
        <v>-15031.694411875489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-777.4090835051195</v>
      </c>
      <c r="AR34">
        <f t="shared" si="14"/>
        <v>-777.8845511732344</v>
      </c>
      <c r="AS34">
        <f t="shared" si="15"/>
        <v>32.397738377695966</v>
      </c>
      <c r="AT34">
        <f t="shared" si="16"/>
        <v>15.244262586142879</v>
      </c>
      <c r="AU34">
        <f t="shared" si="17"/>
        <v>-730.24255020939552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-15443.82101186422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-707.69117151863202</v>
      </c>
      <c r="AR35">
        <f t="shared" ref="AR35:AR66" si="45">AI35*$K35</f>
        <v>-708.07606641669327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-669.87833766356857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561.36380076231808</v>
      </c>
      <c r="AK36">
        <f t="shared" si="30"/>
        <v>224.16686167323539</v>
      </c>
      <c r="AL36">
        <f t="shared" si="40"/>
        <v>-15634.022158861955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-635.58519291648759</v>
      </c>
      <c r="AR36">
        <f t="shared" si="45"/>
        <v>-635.89363325423517</v>
      </c>
      <c r="AS36">
        <f t="shared" si="46"/>
        <v>21.740401259962493</v>
      </c>
      <c r="AT36">
        <f t="shared" si="47"/>
        <v>8.6814958772628064</v>
      </c>
      <c r="AU36">
        <f t="shared" si="48"/>
        <v>-605.47173611700987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504.93575474120644</v>
      </c>
      <c r="AK37">
        <f t="shared" si="30"/>
        <v>184.87139561987311</v>
      </c>
      <c r="AL37">
        <f t="shared" si="40"/>
        <v>-15590.733308203995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-562.71084117840815</v>
      </c>
      <c r="AR37">
        <f t="shared" si="45"/>
        <v>-562.95534486346537</v>
      </c>
      <c r="AS37">
        <f t="shared" si="46"/>
        <v>17.459879951017527</v>
      </c>
      <c r="AT37">
        <f t="shared" si="47"/>
        <v>6.3925605259512785</v>
      </c>
      <c r="AU37">
        <f t="shared" si="48"/>
        <v>-539.10290438649656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446.0595570933358</v>
      </c>
      <c r="AK38">
        <f t="shared" si="30"/>
        <v>149.52589278798865</v>
      </c>
      <c r="AL38">
        <f t="shared" si="40"/>
        <v>-15402.509740785492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-493.72716446370276</v>
      </c>
      <c r="AR38">
        <f t="shared" si="45"/>
        <v>-493.91860189852133</v>
      </c>
      <c r="AS38">
        <f t="shared" si="46"/>
        <v>13.771459050421553</v>
      </c>
      <c r="AT38">
        <f t="shared" si="47"/>
        <v>4.6164008298036165</v>
      </c>
      <c r="AU38">
        <f t="shared" si="48"/>
        <v>-475.53074201829611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389.5742322448873</v>
      </c>
      <c r="AK39">
        <f t="shared" si="30"/>
        <v>118.30172379145516</v>
      </c>
      <c r="AL39">
        <f t="shared" si="40"/>
        <v>-15047.566308147389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-428.64892771248049</v>
      </c>
      <c r="AR39">
        <f t="shared" si="45"/>
        <v>-428.79671228437195</v>
      </c>
      <c r="AS39">
        <f t="shared" si="46"/>
        <v>10.738887852899106</v>
      </c>
      <c r="AT39">
        <f t="shared" si="47"/>
        <v>3.2610702645304537</v>
      </c>
      <c r="AU39">
        <f t="shared" si="48"/>
        <v>-414.79675416694238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-14533.086198080848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-368.08122738767605</v>
      </c>
      <c r="AR40">
        <f t="shared" si="45"/>
        <v>-368.19345433181786</v>
      </c>
      <c r="AS40">
        <f t="shared" si="46"/>
        <v>8.2612257503946491</v>
      </c>
      <c r="AT40">
        <f t="shared" si="47"/>
        <v>2.2404893882388532</v>
      </c>
      <c r="AU40">
        <f t="shared" si="48"/>
        <v>-357.69173919318439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285.05114749385052</v>
      </c>
      <c r="AK41">
        <f t="shared" si="61"/>
        <v>67.535660858115335</v>
      </c>
      <c r="AL41">
        <f t="shared" si="40"/>
        <v>-13853.453188030206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-312.09711950075513</v>
      </c>
      <c r="AR41">
        <f t="shared" si="45"/>
        <v>-312.18071524719119</v>
      </c>
      <c r="AS41">
        <f t="shared" si="46"/>
        <v>6.2640588882845005</v>
      </c>
      <c r="AT41">
        <f t="shared" si="47"/>
        <v>1.4841103443850248</v>
      </c>
      <c r="AU41">
        <f t="shared" si="48"/>
        <v>-304.43254601452168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237.96311959555396</v>
      </c>
      <c r="AK42">
        <f t="shared" si="61"/>
        <v>47.582080533545799</v>
      </c>
      <c r="AL42">
        <f t="shared" si="40"/>
        <v>-12991.787989802402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-260.45001192747452</v>
      </c>
      <c r="AR42">
        <f t="shared" si="45"/>
        <v>-260.51088209560288</v>
      </c>
      <c r="AS42">
        <f t="shared" si="46"/>
        <v>4.6690085505325056</v>
      </c>
      <c r="AT42">
        <f t="shared" si="47"/>
        <v>0.93359484125456227</v>
      </c>
      <c r="AU42">
        <f t="shared" si="48"/>
        <v>-254.90827870381582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194.25894058354541</v>
      </c>
      <c r="AK43">
        <f t="shared" si="61"/>
        <v>30.924662161857022</v>
      </c>
      <c r="AL43">
        <f t="shared" si="40"/>
        <v>-11987.965949436244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-213.9129883450795</v>
      </c>
      <c r="AR43">
        <f t="shared" si="45"/>
        <v>-213.95609757641859</v>
      </c>
      <c r="AS43">
        <f t="shared" si="46"/>
        <v>3.4031258414550667</v>
      </c>
      <c r="AT43">
        <f t="shared" si="47"/>
        <v>0.54175378814043462</v>
      </c>
      <c r="AU43">
        <f t="shared" si="48"/>
        <v>-210.01121794682308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154.81381750228505</v>
      </c>
      <c r="AK44">
        <f t="shared" si="61"/>
        <v>17.326536321008842</v>
      </c>
      <c r="AL44">
        <f t="shared" si="40"/>
        <v>-10782.495658675114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-171.3176249568366</v>
      </c>
      <c r="AR44">
        <f t="shared" si="45"/>
        <v>-171.34716455686169</v>
      </c>
      <c r="AS44">
        <f t="shared" si="46"/>
        <v>2.4215235114133233</v>
      </c>
      <c r="AT44">
        <f t="shared" si="47"/>
        <v>0.27101337432016065</v>
      </c>
      <c r="AU44">
        <f t="shared" si="48"/>
        <v>-168.65462767112822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118.55050813291297</v>
      </c>
      <c r="AK45">
        <f t="shared" si="61"/>
        <v>6.4895690958488865</v>
      </c>
      <c r="AL45">
        <f t="shared" si="40"/>
        <v>-9398.8889153882137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-132.98833429862029</v>
      </c>
      <c r="AR45">
        <f t="shared" si="45"/>
        <v>-133.0077957783561</v>
      </c>
      <c r="AS45">
        <f t="shared" si="46"/>
        <v>1.6556341177455667</v>
      </c>
      <c r="AT45">
        <f t="shared" si="47"/>
        <v>9.0631007608239278E-2</v>
      </c>
      <c r="AU45">
        <f t="shared" si="48"/>
        <v>-131.2615306530023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85.874837134402767</v>
      </c>
      <c r="AK46">
        <f t="shared" si="61"/>
        <v>-1.8089664734550219</v>
      </c>
      <c r="AL46">
        <f t="shared" si="40"/>
        <v>-7895.3776505226215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-99.48604183018071</v>
      </c>
      <c r="AR46">
        <f t="shared" si="45"/>
        <v>-99.498270086069951</v>
      </c>
      <c r="AS46">
        <f t="shared" si="46"/>
        <v>1.0708012051357574</v>
      </c>
      <c r="AT46">
        <f t="shared" si="47"/>
        <v>-2.255658985174144E-2</v>
      </c>
      <c r="AU46">
        <f t="shared" si="48"/>
        <v>-98.450025470785945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57.420419362129323</v>
      </c>
      <c r="AK47">
        <f t="shared" si="61"/>
        <v>-7.8202050728632164</v>
      </c>
      <c r="AL47">
        <f t="shared" si="40"/>
        <v>-6314.7580001541382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-70.849204452041405</v>
      </c>
      <c r="AR47">
        <f t="shared" si="45"/>
        <v>-70.856470896578045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-70.304255571507952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33.290612962709872</v>
      </c>
      <c r="AK48">
        <f t="shared" si="61"/>
        <v>-11.839634428212269</v>
      </c>
      <c r="AL48">
        <f t="shared" si="40"/>
        <v>-4769.0950449045531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-47.616232501011083</v>
      </c>
      <c r="AR48">
        <f t="shared" si="45"/>
        <v>-47.620274707324675</v>
      </c>
      <c r="AS48">
        <f t="shared" si="46"/>
        <v>0.33092430940083156</v>
      </c>
      <c r="AT48">
        <f t="shared" si="47"/>
        <v>-0.11769152016225073</v>
      </c>
      <c r="AU48">
        <f t="shared" si="48"/>
        <v>-47.407041918086087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14.081775814107971</v>
      </c>
      <c r="AK49">
        <f t="shared" si="61"/>
        <v>-14.16997733560196</v>
      </c>
      <c r="AL49">
        <f t="shared" si="40"/>
        <v>-3362.0515781356257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-29.83675189896573</v>
      </c>
      <c r="AR49">
        <f t="shared" si="45"/>
        <v>-29.838833083022973</v>
      </c>
      <c r="AS49">
        <f t="shared" si="46"/>
        <v>0.12498165832278908</v>
      </c>
      <c r="AT49">
        <f t="shared" si="47"/>
        <v>-0.12576448376813296</v>
      </c>
      <c r="AU49">
        <f t="shared" si="48"/>
        <v>-29.839615908468318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-0.10472728576931445</v>
      </c>
      <c r="AK50">
        <f t="shared" si="61"/>
        <v>-15.155701642589518</v>
      </c>
      <c r="AL50">
        <f t="shared" si="40"/>
        <v>-2193.0647448278264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-17.256992382665452</v>
      </c>
      <c r="AR50">
        <f t="shared" si="45"/>
        <v>-17.257969151096919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-17.37890013178944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-9.476471175133554</v>
      </c>
      <c r="AK51">
        <f t="shared" si="61"/>
        <v>-15.148370732585667</v>
      </c>
      <c r="AL51">
        <f t="shared" si="40"/>
        <v>-1310.8028909949771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-9.099853784238368</v>
      </c>
      <c r="AR51">
        <f t="shared" si="45"/>
        <v>-9.1002621850733991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-9.274493519362812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-14.769310106653677</v>
      </c>
      <c r="AK52">
        <f t="shared" si="61"/>
        <v>-14.485017750326318</v>
      </c>
      <c r="AL52">
        <f t="shared" si="40"/>
        <v>-705.9754952287351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-4.2749357406865469</v>
      </c>
      <c r="AR52">
        <f t="shared" si="45"/>
        <v>-4.2750829910661912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-4.4598927553627243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-17.036817733324199</v>
      </c>
      <c r="AK53">
        <f t="shared" si="61"/>
        <v>-13.45116604286056</v>
      </c>
      <c r="AL53">
        <f t="shared" si="40"/>
        <v>-337.6537572901052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-1.7325216721903303</v>
      </c>
      <c r="AR53">
        <f t="shared" si="45"/>
        <v>-1.7325652049244424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-1.9045323458419989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-17.29582964389067</v>
      </c>
      <c r="AK54">
        <f t="shared" si="61"/>
        <v>-12.258588801527866</v>
      </c>
      <c r="AL54">
        <f t="shared" si="40"/>
        <v>-143.38397839561955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-0.57325303545459416</v>
      </c>
      <c r="AR54">
        <f t="shared" si="45"/>
        <v>-0.57326285263029564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-0.72210336675740083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-16.416346353903435</v>
      </c>
      <c r="AK55">
        <f t="shared" si="61"/>
        <v>-11.047880726455519</v>
      </c>
      <c r="AL55">
        <f t="shared" si="40"/>
        <v>-59.413946772609911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-0.14366244553506674</v>
      </c>
      <c r="AR55">
        <f t="shared" si="45"/>
        <v>-0.14366394009488329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-0.26715857829610434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-15.025622723534596</v>
      </c>
      <c r="AK56">
        <f t="shared" si="61"/>
        <v>-9.8987364816822794</v>
      </c>
      <c r="AL56">
        <f t="shared" si="40"/>
        <v>-30.388469329158099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-2.193702360407784E-2</v>
      </c>
      <c r="AR56">
        <f t="shared" si="45"/>
        <v>-2.1937247837021171E-2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-0.12200328469599286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-23.290163238345187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-3.3019612828614213E-3</v>
      </c>
      <c r="AR57">
        <f t="shared" si="45"/>
        <v>-3.3019943907025458E-3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-8.3486683286665725E-2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-20.142829271825388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-4.8927136410987907E-4</v>
      </c>
      <c r="AR58">
        <f t="shared" si="45"/>
        <v>-4.8927616550838149E-4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-6.4468434542232472E-2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-17.875765209094411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-7.1234507947916614E-5</v>
      </c>
      <c r="AR59">
        <f t="shared" si="45"/>
        <v>-7.123519031583837E-5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-5.1082632706009712E-2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-15.942626430167016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-1.0163114386729095E-5</v>
      </c>
      <c r="AR60">
        <f t="shared" si="45"/>
        <v>-1.0163209395512022E-5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-4.0677146283536518E-2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-14.231612949783603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-1.4209702455358241E-6</v>
      </c>
      <c r="AR61">
        <f t="shared" si="45"/>
        <v>-1.4209831780013129E-6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-3.2421022588671536E-2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-12.70634413443161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-1.9426482780684897E-7</v>
      </c>
      <c r="AR62">
        <f t="shared" si="45"/>
        <v>-1.942665459412031E-7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-2.5844919012808009E-2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-11.344880281115923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-2.5924824064461499E-8</v>
      </c>
      <c r="AR63">
        <f t="shared" si="45"/>
        <v>-2.5925046531303448E-8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-2.0603284369303951E-2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-10.1293468876744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-3.3728900823485621E-9</v>
      </c>
      <c r="AR64">
        <f t="shared" si="45"/>
        <v>-3.3729180826422375E-9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-1.6424795120820988E-2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-9.0440581799238124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-4.2660545887066213E-10</v>
      </c>
      <c r="AR65">
        <f t="shared" si="45"/>
        <v>-4.2660887885730707E-10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-1.3093743879020172E-2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-8.0750517265765911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-5.2375680141553297E-11</v>
      </c>
      <c r="AR66">
        <f t="shared" si="45"/>
        <v>-5.237608438145554E-11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-1.0438252170471304E-2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-7.2098675825857201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-6.224503837318243E-12</v>
      </c>
      <c r="AR67">
        <f t="shared" ref="AR67:AR89" si="76">AI67*$K67</f>
        <v>-6.2245499313256765E-12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-8.3213106875134578E-3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-6.4373817660868138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-7.1367547198448284E-13</v>
      </c>
      <c r="AR68">
        <f t="shared" si="76"/>
        <v>-7.1368053202102649E-13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-6.6336979290821975E-3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-5.7476622906214452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-7.8794231070887937E-14</v>
      </c>
      <c r="AR69">
        <f t="shared" si="76"/>
        <v>-7.8794764070207723E-14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-5.2883433741018693E-3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-8.3474606193677201E-15</v>
      </c>
      <c r="AR70">
        <f t="shared" si="76"/>
        <v>-8.3475143796640618E-15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-8.4668487513405458E-16</v>
      </c>
      <c r="AR71">
        <f t="shared" si="76"/>
        <v>-8.4669006115224115E-16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-8.2143033903387666E-17</v>
      </c>
      <c r="AR72">
        <f t="shared" si="76"/>
        <v>-8.2143510821339577E-17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-7.5977652863422088E-18</v>
      </c>
      <c r="AR73">
        <f t="shared" si="76"/>
        <v>-7.5978069594818168E-18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-6.6775359777306302E-19</v>
      </c>
      <c r="AR74">
        <f t="shared" si="76"/>
        <v>-6.6775704617193463E-19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-5.5576549370458202E-20</v>
      </c>
      <c r="AR75">
        <f t="shared" si="76"/>
        <v>-5.557681868127798E-20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-4.3655676550066188E-21</v>
      </c>
      <c r="AR76">
        <f t="shared" si="76"/>
        <v>-4.3655874281520614E-21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-3.2238792903405425E-22</v>
      </c>
      <c r="AR77">
        <f t="shared" si="76"/>
        <v>-3.22389287685806E-22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-2.2280053335216827E-23</v>
      </c>
      <c r="AR78">
        <f t="shared" si="76"/>
        <v>-2.228014028365203E-23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-1.4340012721724412E-24</v>
      </c>
      <c r="AR79">
        <f t="shared" si="76"/>
        <v>-1.43400642831495E-24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-8.5600033167644885E-26</v>
      </c>
      <c r="AR80">
        <f t="shared" si="76"/>
        <v>-8.5600310827668385E-26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-4.6396958641255883E-27</v>
      </c>
      <c r="AR81">
        <f t="shared" si="76"/>
        <v>-4.6397093109603011E-27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-2.2614464701564613E-28</v>
      </c>
      <c r="AR82">
        <f t="shared" si="76"/>
        <v>-2.2614522582469327E-28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-9.7960668554612718E-30</v>
      </c>
      <c r="AR83">
        <f t="shared" si="76"/>
        <v>-9.7960886779726797E-30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-3.7164538554358524E-31</v>
      </c>
      <c r="AR84">
        <f t="shared" si="76"/>
        <v>-3.7164609281564187E-31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-1.2119583606886484E-32</v>
      </c>
      <c r="AR85">
        <f t="shared" si="76"/>
        <v>-1.2119602805684792E-32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-3.3100605204801539E-34</v>
      </c>
      <c r="AR86">
        <f t="shared" si="76"/>
        <v>-3.3100647211177413E-34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-7.2865455052852575E-36</v>
      </c>
      <c r="AR87">
        <f t="shared" si="76"/>
        <v>-7.2865524843681926E-36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-1.2179610467589665E-37</v>
      </c>
      <c r="AR88">
        <f t="shared" si="76"/>
        <v>-1.2179618388147148E-37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39571.198557860938</v>
      </c>
      <c r="AO91" s="6">
        <f t="shared" si="93"/>
        <v>-3957.1198557860939</v>
      </c>
      <c r="AP91" s="6">
        <f t="shared" si="93"/>
        <v>-427.94522703527031</v>
      </c>
      <c r="AQ91" s="6">
        <f t="shared" si="93"/>
        <v>-31486.266828400869</v>
      </c>
      <c r="AR91" s="6">
        <f t="shared" si="93"/>
        <v>3699.8666466387108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-5.4937792596382318E-13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100457.24376175617</v>
      </c>
      <c r="K3">
        <v>1</v>
      </c>
      <c r="L3" s="2">
        <v>0</v>
      </c>
      <c r="O3">
        <f>$C$3</f>
        <v>100457.24376175617</v>
      </c>
      <c r="P3">
        <f>O3*C5</f>
        <v>10045.724376175618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100457.24376175617</v>
      </c>
      <c r="AF3">
        <f t="shared" ref="AF3:AF34" si="4">-$Z3*P3</f>
        <v>-10045.724376175618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90211.519385580556</v>
      </c>
      <c r="AJ3">
        <f t="shared" ref="AJ3:AJ34" si="8">AB3-AC3</f>
        <v>0</v>
      </c>
      <c r="AL3">
        <f t="shared" ref="AL3:AL34" si="9">SUM(AI3:AK3)</f>
        <v>90211.519385580556</v>
      </c>
      <c r="AN3">
        <f t="shared" ref="AN3:AN34" si="10">AE3*$K3</f>
        <v>100457.24376175617</v>
      </c>
      <c r="AO3">
        <f t="shared" ref="AO3:AO34" si="11">AF3*$K3</f>
        <v>-10045.724376175618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90211.519385580556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90211.519385580556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-2889.6093944155291</v>
      </c>
      <c r="AK5">
        <f>G5*SUM(AB5, AE5:AF5)</f>
        <v>16.918745660818743</v>
      </c>
      <c r="AL5">
        <f t="shared" si="9"/>
        <v>-4219.7912306764429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-1193.0403183156329</v>
      </c>
      <c r="AR5">
        <f t="shared" si="14"/>
        <v>-1215.0245243648997</v>
      </c>
      <c r="AS5">
        <f t="shared" si="15"/>
        <v>-2606.2985401145515</v>
      </c>
      <c r="AT5">
        <f t="shared" si="16"/>
        <v>15.259952504854136</v>
      </c>
      <c r="AU5">
        <f t="shared" si="17"/>
        <v>-3806.0631119745972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-2889.1454786970571</v>
      </c>
      <c r="AK6">
        <f>G6*SUM(AB6, AE6:AF6)</f>
        <v>49.81454235689003</v>
      </c>
      <c r="AL6">
        <f t="shared" si="9"/>
        <v>-4834.7269643935151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-1682.038203826213</v>
      </c>
      <c r="AR6">
        <f t="shared" si="14"/>
        <v>-1702.542848476209</v>
      </c>
      <c r="AS6">
        <f t="shared" si="15"/>
        <v>-2465.1216619699203</v>
      </c>
      <c r="AT6">
        <f t="shared" si="16"/>
        <v>42.503538970445831</v>
      </c>
      <c r="AU6">
        <f t="shared" si="17"/>
        <v>-4125.1609714756833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-2605.5922984871577</v>
      </c>
      <c r="AK7">
        <f>G7*SUM(AB7, AE7:AF7)</f>
        <v>136.69283922927042</v>
      </c>
      <c r="AL7">
        <f t="shared" si="9"/>
        <v>-5187.463460821069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-2161.4879216493259</v>
      </c>
      <c r="AR7">
        <f t="shared" si="14"/>
        <v>-2180.462003864915</v>
      </c>
      <c r="AS7">
        <f t="shared" si="15"/>
        <v>-2089.8514808360146</v>
      </c>
      <c r="AT7">
        <f t="shared" si="16"/>
        <v>109.63638964117011</v>
      </c>
      <c r="AU7">
        <f t="shared" si="17"/>
        <v>-4160.6770950597593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-5516.3035984762819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-2570.6021426457669</v>
      </c>
      <c r="AR8">
        <f t="shared" si="14"/>
        <v>-2588.0028598262729</v>
      </c>
      <c r="AS8">
        <f t="shared" si="15"/>
        <v>-1743.0660736198397</v>
      </c>
      <c r="AT8">
        <f t="shared" si="16"/>
        <v>202.26350855938526</v>
      </c>
      <c r="AU8">
        <f t="shared" si="17"/>
        <v>-4128.8054248867275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-1657.8942019348106</v>
      </c>
      <c r="AK9">
        <f t="shared" si="30"/>
        <v>330.92529809350458</v>
      </c>
      <c r="AL9">
        <f t="shared" si="9"/>
        <v>-5568.872228767299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-2944.9614416844238</v>
      </c>
      <c r="AR9">
        <f t="shared" si="14"/>
        <v>-2960.8793899274574</v>
      </c>
      <c r="AS9">
        <f t="shared" si="15"/>
        <v>-1157.2222177587355</v>
      </c>
      <c r="AT9">
        <f t="shared" si="16"/>
        <v>230.98826627496342</v>
      </c>
      <c r="AU9">
        <f t="shared" si="17"/>
        <v>-3887.1133414112296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-67.234959180510486</v>
      </c>
      <c r="AK10">
        <f t="shared" si="30"/>
        <v>70.939652772448369</v>
      </c>
      <c r="AL10">
        <f t="shared" si="9"/>
        <v>-5045.2648572397138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-3327.9276787721351</v>
      </c>
      <c r="AR10">
        <f t="shared" si="14"/>
        <v>-3342.7084214952847</v>
      </c>
      <c r="AS10">
        <f t="shared" si="15"/>
        <v>-44.513412491181384</v>
      </c>
      <c r="AT10">
        <f t="shared" si="16"/>
        <v>46.966132861972802</v>
      </c>
      <c r="AU10">
        <f t="shared" si="17"/>
        <v>-3340.2557011244935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5.3234326669038268E-12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605.96240749506251</v>
      </c>
      <c r="AK11">
        <f t="shared" si="30"/>
        <v>26.503725803506818</v>
      </c>
      <c r="AL11">
        <f t="shared" si="9"/>
        <v>-5311.3928265663099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-3728.3566134867824</v>
      </c>
      <c r="AR11">
        <f t="shared" si="14"/>
        <v>-3742.0851208138847</v>
      </c>
      <c r="AS11">
        <f t="shared" si="15"/>
        <v>381.49675558778426</v>
      </c>
      <c r="AT11">
        <f t="shared" si="16"/>
        <v>16.685994510490286</v>
      </c>
      <c r="AU11">
        <f t="shared" si="17"/>
        <v>-3343.9023707156102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231.3073032595712</v>
      </c>
      <c r="AK12">
        <f t="shared" si="30"/>
        <v>335.13619061363067</v>
      </c>
      <c r="AL12">
        <f t="shared" si="9"/>
        <v>-6352.0715643943277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-4054.4601938025744</v>
      </c>
      <c r="AR12">
        <f t="shared" si="14"/>
        <v>-4066.9476876498697</v>
      </c>
      <c r="AS12">
        <f t="shared" si="15"/>
        <v>135.9706084622739</v>
      </c>
      <c r="AT12">
        <f t="shared" si="16"/>
        <v>197.00489830330679</v>
      </c>
      <c r="AU12">
        <f t="shared" si="17"/>
        <v>-3733.9721808842892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-1222.7771958762605</v>
      </c>
      <c r="AK13">
        <f t="shared" si="30"/>
        <v>1100.9291241505989</v>
      </c>
      <c r="AL13">
        <f t="shared" si="9"/>
        <v>-8061.9414946389088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-4156.5515234569248</v>
      </c>
      <c r="AR13">
        <f t="shared" si="14"/>
        <v>-4167.3817484779147</v>
      </c>
      <c r="AS13">
        <f t="shared" si="15"/>
        <v>-641.77826344517666</v>
      </c>
      <c r="AT13">
        <f t="shared" si="16"/>
        <v>577.82593906428281</v>
      </c>
      <c r="AU13">
        <f t="shared" si="17"/>
        <v>-4231.3340728588091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-555.26757447063574</v>
      </c>
      <c r="AK14">
        <f t="shared" si="30"/>
        <v>1186.5235278619373</v>
      </c>
      <c r="AL14">
        <f t="shared" si="9"/>
        <v>-8405.2943730414936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-4225.3349331891468</v>
      </c>
      <c r="AR14">
        <f t="shared" si="14"/>
        <v>-4234.6968117735414</v>
      </c>
      <c r="AS14">
        <f t="shared" si="15"/>
        <v>-260.2087901191656</v>
      </c>
      <c r="AT14">
        <f t="shared" si="16"/>
        <v>556.02715848700461</v>
      </c>
      <c r="AU14">
        <f t="shared" si="17"/>
        <v>-3938.8784434057029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18.353595753818809</v>
      </c>
      <c r="AK15">
        <f t="shared" si="30"/>
        <v>1225.3922580748817</v>
      </c>
      <c r="AL15">
        <f t="shared" si="9"/>
        <v>-8957.706987784426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-4260.323461512583</v>
      </c>
      <c r="AR15">
        <f t="shared" si="14"/>
        <v>-4268.3856773024991</v>
      </c>
      <c r="AS15">
        <f t="shared" si="15"/>
        <v>7.6793204319917674</v>
      </c>
      <c r="AT15">
        <f t="shared" si="16"/>
        <v>512.71586946013042</v>
      </c>
      <c r="AU15">
        <f t="shared" si="17"/>
        <v>-3747.9904874103768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504.09012451675517</v>
      </c>
      <c r="AK16">
        <f t="shared" si="30"/>
        <v>1224.1075063721144</v>
      </c>
      <c r="AL16">
        <f t="shared" si="9"/>
        <v>-9572.1479069837878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-4214.6672723175752</v>
      </c>
      <c r="AR16">
        <f t="shared" si="14"/>
        <v>-4221.5829618396883</v>
      </c>
      <c r="AS16">
        <f t="shared" si="15"/>
        <v>188.31798317666286</v>
      </c>
      <c r="AT16">
        <f t="shared" si="16"/>
        <v>457.30206877668837</v>
      </c>
      <c r="AU16">
        <f t="shared" si="17"/>
        <v>-3575.962909886337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860.88750714272464</v>
      </c>
      <c r="AK17">
        <f t="shared" si="30"/>
        <v>1188.8211976559414</v>
      </c>
      <c r="AL17">
        <f t="shared" si="9"/>
        <v>-10308.42907247855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-4116.1937046706498</v>
      </c>
      <c r="AR17">
        <f t="shared" si="14"/>
        <v>-4122.1008705451422</v>
      </c>
      <c r="AS17">
        <f t="shared" si="15"/>
        <v>287.15209415769402</v>
      </c>
      <c r="AT17">
        <f t="shared" si="16"/>
        <v>396.53554460207312</v>
      </c>
      <c r="AU17">
        <f t="shared" si="17"/>
        <v>-3438.4132317853746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1121.747485764532</v>
      </c>
      <c r="AK18">
        <f t="shared" si="30"/>
        <v>1128.5590721559508</v>
      </c>
      <c r="AL18">
        <f t="shared" si="9"/>
        <v>-11155.517442924607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-3987.4424503867072</v>
      </c>
      <c r="AR18">
        <f t="shared" si="14"/>
        <v>-3992.4645909568189</v>
      </c>
      <c r="AS18">
        <f t="shared" si="15"/>
        <v>334.07399027671926</v>
      </c>
      <c r="AT18">
        <f t="shared" si="16"/>
        <v>336.1025875098523</v>
      </c>
      <c r="AU18">
        <f t="shared" si="17"/>
        <v>-3322.2880131702473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1313.829754934819</v>
      </c>
      <c r="AK19">
        <f t="shared" si="30"/>
        <v>1050.0367481524336</v>
      </c>
      <c r="AL19">
        <f t="shared" si="9"/>
        <v>-12204.411601093676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-3869.5593092709873</v>
      </c>
      <c r="AR19">
        <f t="shared" si="14"/>
        <v>-3873.8050448451763</v>
      </c>
      <c r="AS19">
        <f t="shared" si="15"/>
        <v>349.35634097166019</v>
      </c>
      <c r="AT19">
        <f t="shared" si="16"/>
        <v>279.21197159864454</v>
      </c>
      <c r="AU19">
        <f t="shared" si="17"/>
        <v>-3245.2367322748714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1482.4051169032373</v>
      </c>
      <c r="AK20">
        <f t="shared" si="30"/>
        <v>958.06866530699619</v>
      </c>
      <c r="AL20">
        <f t="shared" si="9"/>
        <v>-13173.996126436716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-3703.5703047061115</v>
      </c>
      <c r="AR20">
        <f t="shared" si="14"/>
        <v>-3707.1380531716322</v>
      </c>
      <c r="AS20">
        <f t="shared" si="15"/>
        <v>351.94793363078287</v>
      </c>
      <c r="AT20">
        <f t="shared" si="16"/>
        <v>227.46163190234674</v>
      </c>
      <c r="AU20">
        <f t="shared" si="17"/>
        <v>-3127.7284876385024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1572.1826329491741</v>
      </c>
      <c r="AK21">
        <f t="shared" si="30"/>
        <v>854.30030712376958</v>
      </c>
      <c r="AL21">
        <f t="shared" si="9"/>
        <v>-13975.813328081826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-3473.9676487127758</v>
      </c>
      <c r="AR21">
        <f t="shared" si="14"/>
        <v>-3476.9475851346847</v>
      </c>
      <c r="AS21">
        <f t="shared" si="15"/>
        <v>333.27020312615542</v>
      </c>
      <c r="AT21">
        <f t="shared" si="16"/>
        <v>181.09399691802849</v>
      </c>
      <c r="AU21">
        <f t="shared" si="17"/>
        <v>-2962.5833850905005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1570.9429417869542</v>
      </c>
      <c r="AK22">
        <f t="shared" si="30"/>
        <v>744.24752281732742</v>
      </c>
      <c r="AL22">
        <f t="shared" si="9"/>
        <v>-14784.976558809369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-3234.0292150266946</v>
      </c>
      <c r="AR22">
        <f t="shared" si="14"/>
        <v>-3236.5015645103094</v>
      </c>
      <c r="AS22">
        <f t="shared" si="15"/>
        <v>297.32804842715103</v>
      </c>
      <c r="AT22">
        <f t="shared" si="16"/>
        <v>140.86168098142645</v>
      </c>
      <c r="AU22">
        <f t="shared" si="17"/>
        <v>-2798.3118351017315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1534.9000124143495</v>
      </c>
      <c r="AK23">
        <f t="shared" si="30"/>
        <v>634.28151689224057</v>
      </c>
      <c r="AL23">
        <f t="shared" si="9"/>
        <v>-15456.672954959829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-2976.5321818799289</v>
      </c>
      <c r="AR23">
        <f t="shared" si="14"/>
        <v>-2978.5687356179583</v>
      </c>
      <c r="AS23">
        <f t="shared" si="15"/>
        <v>259.38062709856041</v>
      </c>
      <c r="AT23">
        <f t="shared" si="16"/>
        <v>107.18635499243381</v>
      </c>
      <c r="AU23">
        <f t="shared" si="17"/>
        <v>-2612.001753526964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1459.4525366903435</v>
      </c>
      <c r="AK24">
        <f t="shared" si="30"/>
        <v>526.83851602323614</v>
      </c>
      <c r="AL24">
        <f t="shared" si="9"/>
        <v>-16058.009568809579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-2720.9085280692934</v>
      </c>
      <c r="AR24">
        <f t="shared" si="14"/>
        <v>-2722.5726506791834</v>
      </c>
      <c r="AS24">
        <f t="shared" si="15"/>
        <v>220.20612739171256</v>
      </c>
      <c r="AT24">
        <f t="shared" si="16"/>
        <v>79.490813478155872</v>
      </c>
      <c r="AU24">
        <f t="shared" si="17"/>
        <v>-2422.8757098093151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1366.3731305785823</v>
      </c>
      <c r="AK25">
        <f t="shared" si="30"/>
        <v>424.67683845491206</v>
      </c>
      <c r="AL25">
        <f t="shared" si="9"/>
        <v>-16604.926493521303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-2476.8979224458908</v>
      </c>
      <c r="AR25">
        <f t="shared" si="14"/>
        <v>-2478.2450430710105</v>
      </c>
      <c r="AS25">
        <f t="shared" si="15"/>
        <v>184.07326432138308</v>
      </c>
      <c r="AT25">
        <f t="shared" si="16"/>
        <v>57.211057643514273</v>
      </c>
      <c r="AU25">
        <f t="shared" si="17"/>
        <v>-2236.9607211061139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1267.4913175434735</v>
      </c>
      <c r="AK26">
        <f t="shared" si="30"/>
        <v>329.03071931441133</v>
      </c>
      <c r="AL26">
        <f t="shared" si="9"/>
        <v>-16906.617736725755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-2224.5291551312953</v>
      </c>
      <c r="AR26">
        <f t="shared" si="14"/>
        <v>-2225.6086870832428</v>
      </c>
      <c r="AS26">
        <f t="shared" si="15"/>
        <v>152.45735165199952</v>
      </c>
      <c r="AT26">
        <f t="shared" si="16"/>
        <v>39.576722447337019</v>
      </c>
      <c r="AU26">
        <f t="shared" si="17"/>
        <v>-2033.5746129839065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1144.7018293255665</v>
      </c>
      <c r="AK27">
        <f t="shared" si="30"/>
        <v>240.30632708636816</v>
      </c>
      <c r="AL27">
        <f t="shared" si="9"/>
        <v>-16961.479045333206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-1969.4711048347224</v>
      </c>
      <c r="AR27">
        <f t="shared" si="14"/>
        <v>-1970.3268604155771</v>
      </c>
      <c r="AS27">
        <f t="shared" si="15"/>
        <v>122.93561904714223</v>
      </c>
      <c r="AT27">
        <f t="shared" si="16"/>
        <v>25.807774849729508</v>
      </c>
      <c r="AU27">
        <f t="shared" si="17"/>
        <v>-1821.5834665187053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1005.33956393675</v>
      </c>
      <c r="AK28">
        <f t="shared" si="30"/>
        <v>160.17719903357849</v>
      </c>
      <c r="AL28">
        <f t="shared" si="9"/>
        <v>-16862.683800448704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-1728.0303006903482</v>
      </c>
      <c r="AR28">
        <f t="shared" si="14"/>
        <v>-1728.7003259833907</v>
      </c>
      <c r="AS28">
        <f t="shared" si="15"/>
        <v>96.400682130633143</v>
      </c>
      <c r="AT28">
        <f t="shared" si="16"/>
        <v>15.359179925383526</v>
      </c>
      <c r="AU28">
        <f t="shared" si="17"/>
        <v>-1616.9404639273739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867.19856774572963</v>
      </c>
      <c r="AK29">
        <f t="shared" si="30"/>
        <v>89.803429558005988</v>
      </c>
      <c r="AL29">
        <f t="shared" si="9"/>
        <v>-16572.374447149119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-1500.2584195467095</v>
      </c>
      <c r="AR29">
        <f t="shared" si="14"/>
        <v>-1500.7756611258324</v>
      </c>
      <c r="AS29">
        <f t="shared" si="15"/>
        <v>74.245111225723065</v>
      </c>
      <c r="AT29">
        <f t="shared" si="16"/>
        <v>7.6885108716421469</v>
      </c>
      <c r="AU29">
        <f t="shared" si="17"/>
        <v>-1418.8420390284671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731.65865798901359</v>
      </c>
      <c r="AK30">
        <f t="shared" si="30"/>
        <v>29.099529815804903</v>
      </c>
      <c r="AL30">
        <f t="shared" si="9"/>
        <v>-16097.360492022715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-1288.2732809163854</v>
      </c>
      <c r="AR30">
        <f t="shared" si="14"/>
        <v>-1288.6660718624571</v>
      </c>
      <c r="AS30">
        <f t="shared" si="15"/>
        <v>55.929354078109093</v>
      </c>
      <c r="AT30">
        <f t="shared" si="16"/>
        <v>2.2244223980727957</v>
      </c>
      <c r="AU30">
        <f t="shared" si="17"/>
        <v>-1230.5122953862751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602.02349381129898</v>
      </c>
      <c r="AK31">
        <f t="shared" si="30"/>
        <v>-22.116576243426053</v>
      </c>
      <c r="AL31">
        <f t="shared" si="9"/>
        <v>-15428.832573877513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-1092.3305786532835</v>
      </c>
      <c r="AR31">
        <f t="shared" si="14"/>
        <v>-1092.6231612641823</v>
      </c>
      <c r="AS31">
        <f t="shared" si="15"/>
        <v>41.089107191413213</v>
      </c>
      <c r="AT31">
        <f t="shared" si="16"/>
        <v>-1.5094932030311079</v>
      </c>
      <c r="AU31">
        <f t="shared" si="17"/>
        <v>-1053.0435472758002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479.60755445231462</v>
      </c>
      <c r="AK32">
        <f t="shared" si="30"/>
        <v>-64.258220810216983</v>
      </c>
      <c r="AL32">
        <f t="shared" si="9"/>
        <v>-14546.833528919575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-911.56724770189533</v>
      </c>
      <c r="AR32">
        <f t="shared" si="14"/>
        <v>-911.78029146878657</v>
      </c>
      <c r="AS32">
        <f t="shared" si="15"/>
        <v>29.226799311707779</v>
      </c>
      <c r="AT32">
        <f t="shared" si="16"/>
        <v>-3.9158309878839579</v>
      </c>
      <c r="AU32">
        <f t="shared" si="17"/>
        <v>-886.46932314496291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364.49311895103165</v>
      </c>
      <c r="AK33">
        <f t="shared" si="30"/>
        <v>-97.830749621879008</v>
      </c>
      <c r="AL33">
        <f t="shared" si="9"/>
        <v>-13496.295471190151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-748.68905779781937</v>
      </c>
      <c r="AR33">
        <f t="shared" si="14"/>
        <v>-748.83993881744937</v>
      </c>
      <c r="AS33">
        <f t="shared" si="15"/>
        <v>19.832001816578479</v>
      </c>
      <c r="AT33">
        <f t="shared" si="16"/>
        <v>-5.3229526247352696</v>
      </c>
      <c r="AU33">
        <f t="shared" si="17"/>
        <v>-734.33088962560623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260.23001427026065</v>
      </c>
      <c r="AK34">
        <f t="shared" si="30"/>
        <v>-123.34526794845124</v>
      </c>
      <c r="AL34">
        <f t="shared" si="9"/>
        <v>-12207.858348330483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-599.6065606179194</v>
      </c>
      <c r="AR34">
        <f t="shared" si="14"/>
        <v>-599.70994833402585</v>
      </c>
      <c r="AS34">
        <f t="shared" si="15"/>
        <v>12.642023184798935</v>
      </c>
      <c r="AT34">
        <f t="shared" si="16"/>
        <v>-5.9921363856212171</v>
      </c>
      <c r="AU34">
        <f t="shared" si="17"/>
        <v>-593.06006153484816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-10710.563039743347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-465.45519032961386</v>
      </c>
      <c r="AR35">
        <f t="shared" ref="AR35:AR66" si="45">AI35*$K35</f>
        <v>-465.52330492629864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-464.57247587836849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76.058631395017073</v>
      </c>
      <c r="AK36">
        <f t="shared" si="30"/>
        <v>-153.00513797015148</v>
      </c>
      <c r="AL36">
        <f t="shared" si="40"/>
        <v>-9068.9550219573957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-348.19816925616692</v>
      </c>
      <c r="AR36">
        <f t="shared" si="45"/>
        <v>-348.2409677858451</v>
      </c>
      <c r="AS36">
        <f t="shared" si="46"/>
        <v>2.9455856675577916</v>
      </c>
      <c r="AT36">
        <f t="shared" si="47"/>
        <v>-5.9255568132285283</v>
      </c>
      <c r="AU36">
        <f t="shared" si="48"/>
        <v>-351.22093893151583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0.52267020742010573</v>
      </c>
      <c r="AK37">
        <f t="shared" si="30"/>
        <v>-158.32924216780268</v>
      </c>
      <c r="AL37">
        <f t="shared" si="40"/>
        <v>-7329.7807963897058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-247.97009539857652</v>
      </c>
      <c r="AR37">
        <f t="shared" si="45"/>
        <v>-247.99552773700427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-253.4522294580421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-62.454457323519364</v>
      </c>
      <c r="AK38">
        <f t="shared" si="30"/>
        <v>-158.36582908232208</v>
      </c>
      <c r="AL38">
        <f t="shared" si="40"/>
        <v>-5619.2707575115182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-166.65538882358342</v>
      </c>
      <c r="AR38">
        <f t="shared" si="45"/>
        <v>-166.66953642471677</v>
      </c>
      <c r="AS38">
        <f t="shared" si="46"/>
        <v>-1.9281931927470797</v>
      </c>
      <c r="AT38">
        <f t="shared" si="47"/>
        <v>-4.8893213821151429</v>
      </c>
      <c r="AU38">
        <f t="shared" si="48"/>
        <v>-173.487050999579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-110.5093903925731</v>
      </c>
      <c r="AK39">
        <f t="shared" si="30"/>
        <v>-153.99401706967572</v>
      </c>
      <c r="AL39">
        <f t="shared" si="40"/>
        <v>-4053.0888182946974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-104.42773877268303</v>
      </c>
      <c r="AR39">
        <f t="shared" si="45"/>
        <v>-104.43502285460333</v>
      </c>
      <c r="AS39">
        <f t="shared" si="46"/>
        <v>-3.0462691109716307</v>
      </c>
      <c r="AT39">
        <f t="shared" si="47"/>
        <v>-4.2449534451989708</v>
      </c>
      <c r="AU39">
        <f t="shared" si="48"/>
        <v>-111.72624541077393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-2743.4596552601638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-60.398956918686501</v>
      </c>
      <c r="AR40">
        <f t="shared" si="45"/>
        <v>-60.402375578966542</v>
      </c>
      <c r="AS40">
        <f t="shared" si="46"/>
        <v>-3.5205541942905163</v>
      </c>
      <c r="AT40">
        <f t="shared" si="47"/>
        <v>-3.5997451852062108</v>
      </c>
      <c r="AU40">
        <f t="shared" si="48"/>
        <v>-67.522674958463284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-160.55510814521404</v>
      </c>
      <c r="AK41">
        <f t="shared" si="61"/>
        <v>-136.24550275527366</v>
      </c>
      <c r="AL41">
        <f t="shared" si="40"/>
        <v>-1746.1904009262107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-31.84921592899649</v>
      </c>
      <c r="AR41">
        <f t="shared" si="45"/>
        <v>-31.850645319697584</v>
      </c>
      <c r="AS41">
        <f t="shared" si="46"/>
        <v>-3.5282322526282899</v>
      </c>
      <c r="AT41">
        <f t="shared" si="47"/>
        <v>-2.9940235639338164</v>
      </c>
      <c r="AU41">
        <f t="shared" si="48"/>
        <v>-38.372901136259692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-165.43119930662851</v>
      </c>
      <c r="AK42">
        <f t="shared" si="61"/>
        <v>-125.00664518510867</v>
      </c>
      <c r="AL42">
        <f t="shared" si="40"/>
        <v>-1053.0326900335053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-14.962147163676216</v>
      </c>
      <c r="AR42">
        <f t="shared" si="45"/>
        <v>-14.96266253559846</v>
      </c>
      <c r="AS42">
        <f t="shared" si="46"/>
        <v>-3.2458798044011141</v>
      </c>
      <c r="AT42">
        <f t="shared" si="47"/>
        <v>-2.4527208091516393</v>
      </c>
      <c r="AU42">
        <f t="shared" si="48"/>
        <v>-20.66126314915121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-161.18108072527502</v>
      </c>
      <c r="AK43">
        <f t="shared" si="61"/>
        <v>-113.42646123364467</v>
      </c>
      <c r="AL43">
        <f t="shared" si="40"/>
        <v>-620.75163631068563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-6.0637740064385302</v>
      </c>
      <c r="AR43">
        <f t="shared" si="45"/>
        <v>-6.0639263697051931</v>
      </c>
      <c r="AS43">
        <f t="shared" si="46"/>
        <v>-2.8236512529210231</v>
      </c>
      <c r="AT43">
        <f t="shared" si="47"/>
        <v>-1.9870618061103225</v>
      </c>
      <c r="AU43">
        <f t="shared" si="48"/>
        <v>-10.87463942873654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-151.20696518012483</v>
      </c>
      <c r="AK44">
        <f t="shared" si="61"/>
        <v>-102.14378558287542</v>
      </c>
      <c r="AL44">
        <f t="shared" si="40"/>
        <v>-381.62490542768563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-2.0063684693230668</v>
      </c>
      <c r="AR44">
        <f t="shared" si="45"/>
        <v>-2.00640282914424</v>
      </c>
      <c r="AS44">
        <f t="shared" si="46"/>
        <v>-2.365106856613258</v>
      </c>
      <c r="AT44">
        <f t="shared" si="47"/>
        <v>-1.5976841235766523</v>
      </c>
      <c r="AU44">
        <f t="shared" si="48"/>
        <v>-5.9691938093341497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-265.97726585708256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-0.50281426023121512</v>
      </c>
      <c r="AR45">
        <f t="shared" si="45"/>
        <v>-0.50281949114584779</v>
      </c>
      <c r="AS45">
        <f t="shared" si="46"/>
        <v>-1.933039644731698</v>
      </c>
      <c r="AT45">
        <f t="shared" si="47"/>
        <v>-1.2786845032265395</v>
      </c>
      <c r="AU45">
        <f t="shared" si="48"/>
        <v>-3.7145436391040847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-212.90026637961236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-7.6778926142300058E-2</v>
      </c>
      <c r="AR46">
        <f t="shared" si="45"/>
        <v>-7.6779710950891492E-2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-2.6547224940434018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-186.0327214642667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-1.1556765677839023E-2</v>
      </c>
      <c r="AR47">
        <f t="shared" si="45"/>
        <v>-1.1556881554292197E-2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-2.071162821151296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-165.40778273781211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-1.7124351327931183E-3</v>
      </c>
      <c r="AR48">
        <f t="shared" si="45"/>
        <v>-1.7124519375441938E-3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-1.6442309528318642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-147.56911170918826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-2.4931864610381769E-4</v>
      </c>
      <c r="AR49">
        <f t="shared" si="45"/>
        <v>-2.4932103437112378E-4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-1.3097376738633717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-131.73892726707669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-3.5570596219323498E-5</v>
      </c>
      <c r="AR50">
        <f t="shared" si="45"/>
        <v>-3.5570928747220575E-5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-1.0439626398824542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-117.62093961889647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-4.9733533364170949E-6</v>
      </c>
      <c r="AR51">
        <f t="shared" si="45"/>
        <v>-4.9733985996592976E-6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-0.83221867279281125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-105.01820508368121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-6.7992108389107493E-7</v>
      </c>
      <c r="AR52">
        <f t="shared" si="45"/>
        <v>-6.7992709730989874E-7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-0.66343652888710458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-93.766178594297116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-9.0736108417525086E-8</v>
      </c>
      <c r="AR53">
        <f t="shared" si="45"/>
        <v>-9.0736887044814502E-8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-0.52888711060722371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-83.719790855330913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-1.1805014353478562E-8</v>
      </c>
      <c r="AR54">
        <f t="shared" si="45"/>
        <v>-1.1805112353668509E-8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-0.4216255087723722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-74.74981157760152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-1.4931063397517586E-9</v>
      </c>
      <c r="AR55">
        <f t="shared" si="45"/>
        <v>-1.4931183096026717E-9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-0.33611726663107294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-66.740902953239001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-1.8331331313759137E-10</v>
      </c>
      <c r="AR56">
        <f t="shared" si="45"/>
        <v>-1.833147279651522E-10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-0.26795062612971815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-59.590091889086288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-2.1785577160480541E-11</v>
      </c>
      <c r="AR57">
        <f t="shared" si="45"/>
        <v>-2.1785738488127185E-11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-0.21360859851667305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-53.205439182191199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-2.4978427949943947E-12</v>
      </c>
      <c r="AR58">
        <f t="shared" si="45"/>
        <v>-2.4978605049708739E-12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-0.17028746691536564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-2.7577745080724877E-13</v>
      </c>
      <c r="AR59">
        <f t="shared" si="45"/>
        <v>-2.7577931628891788E-13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-2.9215862367539031E-14</v>
      </c>
      <c r="AR60">
        <f t="shared" si="45"/>
        <v>-2.9216050526967433E-14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-2.9633717256718503E-15</v>
      </c>
      <c r="AR61">
        <f t="shared" si="45"/>
        <v>-2.9633898765803103E-15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-2.8749816050707518E-16</v>
      </c>
      <c r="AR62">
        <f t="shared" si="45"/>
        <v>-2.8749982970563499E-16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-2.6591951136806177E-17</v>
      </c>
      <c r="AR63">
        <f t="shared" si="45"/>
        <v>-2.6592096991547724E-17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-2.3371176094802095E-18</v>
      </c>
      <c r="AR64">
        <f t="shared" si="45"/>
        <v>-2.3371296787730653E-18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-1.9451625965179317E-19</v>
      </c>
      <c r="AR65">
        <f t="shared" si="45"/>
        <v>-1.9451720223160319E-19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-1.5279356151609457E-20</v>
      </c>
      <c r="AR66">
        <f t="shared" si="45"/>
        <v>-1.5279425357026785E-20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-1.1283481040642903E-21</v>
      </c>
      <c r="AR67">
        <f t="shared" ref="AR67:AR79" si="76">AI67*$K67</f>
        <v>-1.1283528593047632E-21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-7.7979519936019749E-23</v>
      </c>
      <c r="AR68">
        <f t="shared" si="76"/>
        <v>-7.7979824252941007E-23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-5.0189615396879103E-24</v>
      </c>
      <c r="AR69">
        <f t="shared" si="76"/>
        <v>-5.018979586032392E-24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-2.9959755448024238E-25</v>
      </c>
      <c r="AR70">
        <f t="shared" si="76"/>
        <v>-2.9959852628201558E-25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-1.6238796680157472E-26</v>
      </c>
      <c r="AR71">
        <f t="shared" si="76"/>
        <v>-1.6238843743676566E-26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-7.9149949710877361E-28</v>
      </c>
      <c r="AR72">
        <f t="shared" si="76"/>
        <v>-7.9150152292311766E-28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-3.4285940843893059E-29</v>
      </c>
      <c r="AR73">
        <f t="shared" si="76"/>
        <v>-3.4286017222029948E-29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-1.3007477278035805E-30</v>
      </c>
      <c r="AR74">
        <f t="shared" si="76"/>
        <v>-1.3007502032346135E-30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-4.241817994194987E-32</v>
      </c>
      <c r="AR75">
        <f t="shared" si="76"/>
        <v>-4.241824713716942E-32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-1.1585112767132622E-33</v>
      </c>
      <c r="AR76">
        <f t="shared" si="76"/>
        <v>-1.1585127469238474E-33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-2.5502691216451784E-35</v>
      </c>
      <c r="AR77">
        <f t="shared" si="76"/>
        <v>-2.5502715643033206E-35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-4.2628272158089523E-37</v>
      </c>
      <c r="AR78">
        <f t="shared" si="76"/>
        <v>-4.2628299879803695E-37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100457.24376175617</v>
      </c>
      <c r="AO81" s="6">
        <f t="shared" si="93"/>
        <v>-10045.724376175618</v>
      </c>
      <c r="AP81" s="6">
        <f t="shared" si="93"/>
        <v>-404.62979842580688</v>
      </c>
      <c r="AQ81" s="6">
        <f t="shared" si="93"/>
        <v>-83789.135916984247</v>
      </c>
      <c r="AR81" s="6">
        <f t="shared" si="93"/>
        <v>6217.7536701704685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5.3234326669038268E-12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205657.73431348801</v>
      </c>
      <c r="K3">
        <v>1</v>
      </c>
      <c r="L3" s="2">
        <v>0</v>
      </c>
      <c r="O3">
        <f>$C$3</f>
        <v>205657.73431348801</v>
      </c>
      <c r="P3" s="2">
        <f>O3*C5</f>
        <v>20565.773431348804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205657.73431348801</v>
      </c>
      <c r="AF3">
        <f t="shared" ref="AF3:AF34" si="4">-$Z3*P3</f>
        <v>-20565.773431348804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184891.96088213922</v>
      </c>
      <c r="AJ3">
        <f t="shared" ref="AJ3:AJ34" si="8">AB3-AC3</f>
        <v>0</v>
      </c>
      <c r="AL3">
        <f t="shared" ref="AL3:AL34" si="9">SUM(AI3:AK3)</f>
        <v>184891.96088213922</v>
      </c>
      <c r="AN3">
        <f t="shared" ref="AN3:AN34" si="10">AE3*$K3</f>
        <v>205657.73431348801</v>
      </c>
      <c r="AO3">
        <f t="shared" ref="AO3:AO34" si="11">AF3*$K3</f>
        <v>-20565.773431348804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184891.96088213922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184891.96088213922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1193.0220715167534</v>
      </c>
      <c r="AK5">
        <f>G5*SUM(AB5, AE5:AF5)</f>
        <v>38.041235692049021</v>
      </c>
      <c r="AL5">
        <f t="shared" si="9"/>
        <v>-11128.474429151996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-11126.694599501083</v>
      </c>
      <c r="AR5">
        <f t="shared" si="14"/>
        <v>-11147.750703268805</v>
      </c>
      <c r="AS5">
        <f t="shared" si="15"/>
        <v>1076.0525935885096</v>
      </c>
      <c r="AT5">
        <f t="shared" si="16"/>
        <v>34.311494570841468</v>
      </c>
      <c r="AU5">
        <f t="shared" si="17"/>
        <v>-10037.386615109453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1948.0359000842718</v>
      </c>
      <c r="AK6">
        <f>G6*SUM(AB6, AE6:AF6)</f>
        <v>57.405829490657403</v>
      </c>
      <c r="AL6">
        <f t="shared" si="9"/>
        <v>-11685.455957030299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-11662.424326933164</v>
      </c>
      <c r="AR6">
        <f t="shared" si="14"/>
        <v>-11681.560761794808</v>
      </c>
      <c r="AS6">
        <f t="shared" si="15"/>
        <v>1662.1335031417229</v>
      </c>
      <c r="AT6">
        <f t="shared" si="16"/>
        <v>48.980695103172955</v>
      </c>
      <c r="AU6">
        <f t="shared" si="17"/>
        <v>-9970.4465635499109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2021.8300554174057</v>
      </c>
      <c r="AK7">
        <f>G7*SUM(AB7, AE7:AF7)</f>
        <v>84.694632321241571</v>
      </c>
      <c r="AL7">
        <f t="shared" si="9"/>
        <v>-12865.937821361307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-11991.662161561821</v>
      </c>
      <c r="AR7">
        <f t="shared" si="14"/>
        <v>-12008.871443384207</v>
      </c>
      <c r="AS7">
        <f t="shared" si="15"/>
        <v>1621.6368684256963</v>
      </c>
      <c r="AT7">
        <f t="shared" si="16"/>
        <v>67.930505811740616</v>
      </c>
      <c r="AU7">
        <f t="shared" si="17"/>
        <v>-10319.30406914677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-14257.555121833722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-12141.247894140093</v>
      </c>
      <c r="AR8">
        <f t="shared" si="14"/>
        <v>-12156.539664336056</v>
      </c>
      <c r="AS8">
        <f t="shared" si="15"/>
        <v>1418.6069469971044</v>
      </c>
      <c r="AT8">
        <f t="shared" si="16"/>
        <v>66.53476366054727</v>
      </c>
      <c r="AU8">
        <f t="shared" si="17"/>
        <v>-10671.397953678405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2633.6148052592471</v>
      </c>
      <c r="AK9">
        <f t="shared" si="30"/>
        <v>49.508850511148218</v>
      </c>
      <c r="AL9">
        <f t="shared" si="9"/>
        <v>-14967.027335267368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-12306.431043839071</v>
      </c>
      <c r="AR9">
        <f t="shared" si="14"/>
        <v>-12319.933835216099</v>
      </c>
      <c r="AS9">
        <f t="shared" si="15"/>
        <v>1838.2822993817206</v>
      </c>
      <c r="AT9">
        <f t="shared" si="16"/>
        <v>34.557537942007613</v>
      </c>
      <c r="AU9">
        <f t="shared" si="17"/>
        <v>-10447.093997892371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5533.6078373639175</v>
      </c>
      <c r="AK10">
        <f t="shared" si="30"/>
        <v>-1.7779940124830436</v>
      </c>
      <c r="AL10">
        <f t="shared" si="9"/>
        <v>-13385.831500135757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-12512.526908403663</v>
      </c>
      <c r="AR10">
        <f t="shared" si="14"/>
        <v>-12524.580560691706</v>
      </c>
      <c r="AS10">
        <f t="shared" si="15"/>
        <v>3663.5668591350222</v>
      </c>
      <c r="AT10">
        <f t="shared" si="16"/>
        <v>-1.1771343635685616</v>
      </c>
      <c r="AU10">
        <f t="shared" si="17"/>
        <v>-8862.1908359202516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1.6355194976114262E-11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6392.2787229827954</v>
      </c>
      <c r="AK11">
        <f t="shared" si="30"/>
        <v>-9.5153517072178193</v>
      </c>
      <c r="AL11">
        <f t="shared" si="9"/>
        <v>-13489.386491760255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-12500.219702592998</v>
      </c>
      <c r="AR11">
        <f t="shared" si="14"/>
        <v>-12510.942272213766</v>
      </c>
      <c r="AS11">
        <f t="shared" si="15"/>
        <v>4024.3974930914037</v>
      </c>
      <c r="AT11">
        <f t="shared" si="16"/>
        <v>-5.9905957196030526</v>
      </c>
      <c r="AU11">
        <f t="shared" si="17"/>
        <v>-8492.5353748419657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4637.2208902665734</v>
      </c>
      <c r="AK12">
        <f t="shared" si="30"/>
        <v>-259.1268443398726</v>
      </c>
      <c r="AL12">
        <f t="shared" si="9"/>
        <v>-16339.558910505853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-12169.265521982028</v>
      </c>
      <c r="AR12">
        <f t="shared" si="14"/>
        <v>-12178.568677683108</v>
      </c>
      <c r="AS12">
        <f t="shared" si="15"/>
        <v>2725.922342866721</v>
      </c>
      <c r="AT12">
        <f t="shared" si="16"/>
        <v>-152.32391799692769</v>
      </c>
      <c r="AU12">
        <f t="shared" si="17"/>
        <v>-9604.9702528133166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303.57314925601531</v>
      </c>
      <c r="AK13">
        <f t="shared" si="30"/>
        <v>-1188.3616101182356</v>
      </c>
      <c r="AL13">
        <f t="shared" si="9"/>
        <v>-22239.336388120722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-11200.334952979812</v>
      </c>
      <c r="AR13">
        <f t="shared" si="14"/>
        <v>-11207.998261360797</v>
      </c>
      <c r="AS13">
        <f t="shared" si="15"/>
        <v>159.33127409895243</v>
      </c>
      <c r="AT13">
        <f t="shared" si="16"/>
        <v>-623.71514046764537</v>
      </c>
      <c r="AU13">
        <f t="shared" si="17"/>
        <v>-11672.382127729488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605.96676304591529</v>
      </c>
      <c r="AK14">
        <f t="shared" si="30"/>
        <v>-1209.6117305661567</v>
      </c>
      <c r="AL14">
        <f t="shared" si="9"/>
        <v>-22465.159981168894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-10238.453686580937</v>
      </c>
      <c r="AR14">
        <f t="shared" si="14"/>
        <v>-10244.715581126227</v>
      </c>
      <c r="AS14">
        <f t="shared" si="15"/>
        <v>283.96737989774914</v>
      </c>
      <c r="AT14">
        <f t="shared" si="16"/>
        <v>-566.84672290586786</v>
      </c>
      <c r="AU14">
        <f t="shared" si="17"/>
        <v>-10527.594924134348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779.19637413993041</v>
      </c>
      <c r="AK15">
        <f t="shared" si="30"/>
        <v>-1252.0294039793707</v>
      </c>
      <c r="AL15">
        <f t="shared" si="9"/>
        <v>-22760.419789903146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-9320.2709329392637</v>
      </c>
      <c r="AR15">
        <f t="shared" si="14"/>
        <v>-9325.3399868924716</v>
      </c>
      <c r="AS15">
        <f t="shared" si="15"/>
        <v>326.0232336337499</v>
      </c>
      <c r="AT15">
        <f t="shared" si="16"/>
        <v>-523.86110669527693</v>
      </c>
      <c r="AU15">
        <f t="shared" si="17"/>
        <v>-9523.1778599539994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874.50547540265688</v>
      </c>
      <c r="AK16">
        <f t="shared" si="30"/>
        <v>-1306.5731501691657</v>
      </c>
      <c r="AL16">
        <f t="shared" si="9"/>
        <v>-22849.487803388427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-8370.6374155187168</v>
      </c>
      <c r="AR16">
        <f t="shared" si="14"/>
        <v>-8374.699565267294</v>
      </c>
      <c r="AS16">
        <f t="shared" si="15"/>
        <v>326.69774588949173</v>
      </c>
      <c r="AT16">
        <f t="shared" si="16"/>
        <v>-488.10958308003518</v>
      </c>
      <c r="AU16">
        <f t="shared" si="17"/>
        <v>-8536.1114024578383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829.77539986103511</v>
      </c>
      <c r="AK17">
        <f t="shared" si="30"/>
        <v>-1367.7885334473517</v>
      </c>
      <c r="AL17">
        <f t="shared" si="9"/>
        <v>-22765.641337156339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-7410.8844475627911</v>
      </c>
      <c r="AR17">
        <f t="shared" si="14"/>
        <v>-7414.1045535646026</v>
      </c>
      <c r="AS17">
        <f t="shared" si="15"/>
        <v>276.77453996452476</v>
      </c>
      <c r="AT17">
        <f t="shared" si="16"/>
        <v>-456.23073686812455</v>
      </c>
      <c r="AU17">
        <f t="shared" si="17"/>
        <v>-7593.5607504682021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677.97193358272489</v>
      </c>
      <c r="AK18">
        <f t="shared" si="30"/>
        <v>-1425.8728114376243</v>
      </c>
      <c r="AL18">
        <f t="shared" si="9"/>
        <v>-22589.909917326637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-6502.3715498370066</v>
      </c>
      <c r="AR18">
        <f t="shared" si="14"/>
        <v>-6504.892774957545</v>
      </c>
      <c r="AS18">
        <f t="shared" si="15"/>
        <v>201.91067243020083</v>
      </c>
      <c r="AT18">
        <f t="shared" si="16"/>
        <v>-424.64728095146546</v>
      </c>
      <c r="AU18">
        <f t="shared" si="17"/>
        <v>-6727.6293834788094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490.84251949766622</v>
      </c>
      <c r="AK19">
        <f t="shared" si="30"/>
        <v>-1473.3308467884151</v>
      </c>
      <c r="AL19">
        <f t="shared" si="9"/>
        <v>-22220.14859233885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-5645.2931761478585</v>
      </c>
      <c r="AR19">
        <f t="shared" si="14"/>
        <v>-5647.2394944080979</v>
      </c>
      <c r="AS19">
        <f t="shared" si="15"/>
        <v>130.5183917177479</v>
      </c>
      <c r="AT19">
        <f t="shared" si="16"/>
        <v>-391.76877501926742</v>
      </c>
      <c r="AU19">
        <f t="shared" si="17"/>
        <v>-5908.4898777096178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277.85654191630601</v>
      </c>
      <c r="AK20">
        <f t="shared" si="30"/>
        <v>-1507.6898231532516</v>
      </c>
      <c r="AL20">
        <f t="shared" si="9"/>
        <v>-21654.233337026461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-4847.6184282760187</v>
      </c>
      <c r="AR20">
        <f t="shared" si="14"/>
        <v>-4849.0964536739239</v>
      </c>
      <c r="AS20">
        <f t="shared" si="15"/>
        <v>65.967821250864006</v>
      </c>
      <c r="AT20">
        <f t="shared" si="16"/>
        <v>-357.95094860670508</v>
      </c>
      <c r="AU20">
        <f t="shared" si="17"/>
        <v>-5141.079581029765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55.264290569262812</v>
      </c>
      <c r="AK21">
        <f t="shared" si="30"/>
        <v>-1527.139781087393</v>
      </c>
      <c r="AL21">
        <f t="shared" si="9"/>
        <v>-20867.212892754407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-4110.3094516424644</v>
      </c>
      <c r="AR21">
        <f t="shared" si="14"/>
        <v>-4111.4104050483875</v>
      </c>
      <c r="AS21">
        <f t="shared" si="15"/>
        <v>11.71488665352565</v>
      </c>
      <c r="AT21">
        <f t="shared" si="16"/>
        <v>-323.72205008416569</v>
      </c>
      <c r="AU21">
        <f t="shared" si="17"/>
        <v>-4423.4175684790271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-168.57817130999319</v>
      </c>
      <c r="AK22">
        <f t="shared" si="30"/>
        <v>-1531.0082814272414</v>
      </c>
      <c r="AL22">
        <f t="shared" si="9"/>
        <v>-19826.971500661453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-3430.1186355656218</v>
      </c>
      <c r="AR22">
        <f t="shared" si="14"/>
        <v>-3430.9202938051508</v>
      </c>
      <c r="AS22">
        <f t="shared" si="15"/>
        <v>-31.906326671548666</v>
      </c>
      <c r="AT22">
        <f t="shared" si="16"/>
        <v>-289.76972513385044</v>
      </c>
      <c r="AU22">
        <f t="shared" si="17"/>
        <v>-3752.5963456105501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-390.31674207049946</v>
      </c>
      <c r="AK23">
        <f t="shared" si="30"/>
        <v>-1519.207809435542</v>
      </c>
      <c r="AL23">
        <f t="shared" si="9"/>
        <v>-18583.992339070996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-2817.2274682648485</v>
      </c>
      <c r="AR23">
        <f t="shared" si="14"/>
        <v>-2817.7952155138764</v>
      </c>
      <c r="AS23">
        <f t="shared" si="15"/>
        <v>-65.959085612400855</v>
      </c>
      <c r="AT23">
        <f t="shared" si="16"/>
        <v>-256.72882345253754</v>
      </c>
      <c r="AU23">
        <f t="shared" si="17"/>
        <v>-3140.4831245788146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-593.87554748168986</v>
      </c>
      <c r="AK24">
        <f t="shared" si="30"/>
        <v>-1491.885637490607</v>
      </c>
      <c r="AL24">
        <f t="shared" si="9"/>
        <v>-17041.995408950541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-2256.2478443230893</v>
      </c>
      <c r="AR24">
        <f t="shared" si="14"/>
        <v>-2256.6368799456386</v>
      </c>
      <c r="AS24">
        <f t="shared" si="15"/>
        <v>-89.605541239552466</v>
      </c>
      <c r="AT24">
        <f t="shared" si="16"/>
        <v>-225.09972094613343</v>
      </c>
      <c r="AU24">
        <f t="shared" si="17"/>
        <v>-2571.3421421313246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-789.3798483077444</v>
      </c>
      <c r="AK25">
        <f t="shared" si="30"/>
        <v>-1450.3143491668886</v>
      </c>
      <c r="AL25">
        <f t="shared" si="9"/>
        <v>-15242.60114788367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-1751.4522668463273</v>
      </c>
      <c r="AR25">
        <f t="shared" si="14"/>
        <v>-1751.7085739350598</v>
      </c>
      <c r="AS25">
        <f t="shared" si="15"/>
        <v>-106.34263966095172</v>
      </c>
      <c r="AT25">
        <f t="shared" si="16"/>
        <v>-195.38154737443281</v>
      </c>
      <c r="AU25">
        <f t="shared" si="17"/>
        <v>-2053.4327609704446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-967.85817300263807</v>
      </c>
      <c r="AK26">
        <f t="shared" si="30"/>
        <v>-1395.0577597853467</v>
      </c>
      <c r="AL26">
        <f t="shared" si="9"/>
        <v>-13257.155243310626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-1310.228106863703</v>
      </c>
      <c r="AR26">
        <f t="shared" si="14"/>
        <v>-1310.3891526171501</v>
      </c>
      <c r="AS26">
        <f t="shared" si="15"/>
        <v>-116.41665058243206</v>
      </c>
      <c r="AT26">
        <f t="shared" si="16"/>
        <v>-167.80139517693411</v>
      </c>
      <c r="AU26">
        <f t="shared" si="17"/>
        <v>-1594.6071983765162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-1117.7276430014354</v>
      </c>
      <c r="AK27">
        <f t="shared" si="30"/>
        <v>-1327.3076876751618</v>
      </c>
      <c r="AL27">
        <f t="shared" si="9"/>
        <v>-11134.217886072736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-933.08184057068968</v>
      </c>
      <c r="AR27">
        <f t="shared" si="14"/>
        <v>-933.17753942144031</v>
      </c>
      <c r="AS27">
        <f t="shared" si="15"/>
        <v>-120.03871768025634</v>
      </c>
      <c r="AT27">
        <f t="shared" si="16"/>
        <v>-142.54663360371771</v>
      </c>
      <c r="AU27">
        <f t="shared" si="17"/>
        <v>-1195.7628907054143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-1234.7357932374762</v>
      </c>
      <c r="AK28">
        <f t="shared" si="30"/>
        <v>-1249.0667526650614</v>
      </c>
      <c r="AL28">
        <f t="shared" si="9"/>
        <v>-9024.2780400729043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-627.10431552072487</v>
      </c>
      <c r="AR28">
        <f t="shared" si="14"/>
        <v>-627.15755125338023</v>
      </c>
      <c r="AS28">
        <f t="shared" si="15"/>
        <v>-118.39718338856673</v>
      </c>
      <c r="AT28">
        <f t="shared" si="16"/>
        <v>-119.77136014830336</v>
      </c>
      <c r="AU28">
        <f t="shared" si="17"/>
        <v>-865.32609479025029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-1308.4471432365626</v>
      </c>
      <c r="AK29">
        <f t="shared" si="30"/>
        <v>-1162.635247138438</v>
      </c>
      <c r="AL29">
        <f t="shared" si="9"/>
        <v>-7061.1309922372111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-392.94910357650173</v>
      </c>
      <c r="AR29">
        <f t="shared" si="14"/>
        <v>-392.97651270643792</v>
      </c>
      <c r="AS29">
        <f t="shared" si="15"/>
        <v>-112.02256010997266</v>
      </c>
      <c r="AT29">
        <f t="shared" si="16"/>
        <v>-99.538890456342571</v>
      </c>
      <c r="AU29">
        <f t="shared" si="17"/>
        <v>-604.53796327275313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-1335.2218417425065</v>
      </c>
      <c r="AK30">
        <f t="shared" si="30"/>
        <v>-1071.0439471118787</v>
      </c>
      <c r="AL30">
        <f t="shared" si="9"/>
        <v>-5379.5961126936481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-227.27405818694263</v>
      </c>
      <c r="AR30">
        <f t="shared" si="14"/>
        <v>-227.28692219710186</v>
      </c>
      <c r="AS30">
        <f t="shared" si="15"/>
        <v>-102.06685090681034</v>
      </c>
      <c r="AT30">
        <f t="shared" si="16"/>
        <v>-81.872599329146865</v>
      </c>
      <c r="AU30">
        <f t="shared" si="17"/>
        <v>-411.22637243305905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-1315.7357144193156</v>
      </c>
      <c r="AK31">
        <f t="shared" si="30"/>
        <v>-977.57841818990323</v>
      </c>
      <c r="AL31">
        <f t="shared" si="9"/>
        <v>-4049.3177217692028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-119.84479407484216</v>
      </c>
      <c r="AR31">
        <f t="shared" si="14"/>
        <v>-119.8501727012613</v>
      </c>
      <c r="AS31">
        <f t="shared" si="15"/>
        <v>-89.801156202537626</v>
      </c>
      <c r="AT31">
        <f t="shared" si="16"/>
        <v>-66.721356933634041</v>
      </c>
      <c r="AU31">
        <f t="shared" si="17"/>
        <v>-276.37268583743298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-1257.8425028950296</v>
      </c>
      <c r="AK32">
        <f t="shared" si="30"/>
        <v>-885.47691818055114</v>
      </c>
      <c r="AL32">
        <f t="shared" si="9"/>
        <v>-3067.2387801477062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-56.300772042420533</v>
      </c>
      <c r="AR32">
        <f t="shared" si="14"/>
        <v>-56.302711325385332</v>
      </c>
      <c r="AS32">
        <f t="shared" si="15"/>
        <v>-76.65164999294106</v>
      </c>
      <c r="AT32">
        <f t="shared" si="16"/>
        <v>-53.96006785665751</v>
      </c>
      <c r="AU32">
        <f t="shared" si="17"/>
        <v>-186.91442917498389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-1173.7771716806801</v>
      </c>
      <c r="AK33">
        <f t="shared" si="30"/>
        <v>-797.42794297789908</v>
      </c>
      <c r="AL33">
        <f t="shared" si="9"/>
        <v>-2390.5748909817898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-22.817257063348489</v>
      </c>
      <c r="AR33">
        <f t="shared" si="14"/>
        <v>-22.817830388115997</v>
      </c>
      <c r="AS33">
        <f t="shared" si="15"/>
        <v>-63.864994401051945</v>
      </c>
      <c r="AT33">
        <f t="shared" si="16"/>
        <v>-43.387903890313957</v>
      </c>
      <c r="AU33">
        <f t="shared" si="17"/>
        <v>-130.07072867948187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-1075.4666212608481</v>
      </c>
      <c r="AK34">
        <f t="shared" si="30"/>
        <v>-715.26354096025136</v>
      </c>
      <c r="AL34">
        <f t="shared" si="9"/>
        <v>-1946.1403062263589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-7.5497248214943875</v>
      </c>
      <c r="AR34">
        <f t="shared" si="14"/>
        <v>-7.5498541133960186</v>
      </c>
      <c r="AS34">
        <f t="shared" si="15"/>
        <v>-52.246371344148173</v>
      </c>
      <c r="AT34">
        <f t="shared" si="16"/>
        <v>-34.74763775200028</v>
      </c>
      <c r="AU34">
        <f t="shared" si="17"/>
        <v>-94.543863209544469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-1656.6623304970881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-1.8920299830816825</v>
      </c>
      <c r="AR35">
        <f t="shared" ref="AR35:AR69" si="45">AI35*$K35</f>
        <v>-1.8920496663884359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-71.85800762458355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-1452.9798539915964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-0.2889099252341123</v>
      </c>
      <c r="AR36">
        <f t="shared" si="45"/>
        <v>-0.2889128783750699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-56.270755266945976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-1293.4163951166277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-4.3486728399202451E-2</v>
      </c>
      <c r="AR37">
        <f t="shared" si="45"/>
        <v>-4.3487164428450381E-2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-44.724293681655666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-1154.1540320096487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-6.4436887964099592E-3</v>
      </c>
      <c r="AR38">
        <f t="shared" si="45"/>
        <v>-6.4437520306803598E-3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-35.632876231310028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-1030.3773985185906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-9.381562757445228E-4</v>
      </c>
      <c r="AR39">
        <f t="shared" si="45"/>
        <v>-9.3816526250903624E-4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-28.40307806060828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-919.96008077987676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-1.3384790346261121E-4</v>
      </c>
      <c r="AR40">
        <f t="shared" si="45"/>
        <v>-1.3384915472535621E-4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-22.642274104581482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-821.38968649684034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-1.8714134369684485E-5</v>
      </c>
      <c r="AR41">
        <f t="shared" si="45"/>
        <v>-1.8714304689856669E-5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-18.050211029432013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-733.38312768496553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-2.5584617991139613E-6</v>
      </c>
      <c r="AR42">
        <f t="shared" si="45"/>
        <v>-2.5584844268904889E-6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-14.389507499301386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-654.80628236638495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-3.4142913447833448E-7</v>
      </c>
      <c r="AR43">
        <f t="shared" si="45"/>
        <v>-3.414320643597913E-7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-11.471225849241156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-584.64845393678331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-4.4420858503934039E-8</v>
      </c>
      <c r="AR44">
        <f t="shared" si="45"/>
        <v>-4.4421227266939383E-8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-9.1447908200989492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-522.00754630585482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-5.6183807544372748E-9</v>
      </c>
      <c r="AR45">
        <f t="shared" si="45"/>
        <v>-5.6184257955560569E-9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-7.2901712274034605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-466.07816607740438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-6.897860943619127E-10</v>
      </c>
      <c r="AR46">
        <f t="shared" si="45"/>
        <v>-6.8979141818897508E-10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-5.8116798654539794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-416.14121967461131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-8.1976523830916212E-11</v>
      </c>
      <c r="AR47">
        <f t="shared" si="45"/>
        <v>-8.1977130887574486E-11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-4.6330356066105436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-9.3990839857659155E-12</v>
      </c>
      <c r="AR48">
        <f t="shared" si="45"/>
        <v>-9.3991506262913529E-12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-1.0377175964444857E-12</v>
      </c>
      <c r="AR49">
        <f t="shared" si="45"/>
        <v>-1.0377246160291117E-12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-1.0993579926621982E-13</v>
      </c>
      <c r="AR50">
        <f t="shared" si="45"/>
        <v>-1.0993650728766686E-13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-1.1150813728730389E-14</v>
      </c>
      <c r="AR51">
        <f t="shared" si="45"/>
        <v>-1.1150882028430183E-14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-1.0818212266097676E-15</v>
      </c>
      <c r="AR52">
        <f t="shared" si="45"/>
        <v>-1.0818275076045059E-15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-1.0006233481990813E-16</v>
      </c>
      <c r="AR53">
        <f t="shared" si="45"/>
        <v>-1.0006288365387328E-16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-8.7942943167350946E-18</v>
      </c>
      <c r="AR54">
        <f t="shared" si="45"/>
        <v>-8.794339732042028E-18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-7.3194144352401181E-19</v>
      </c>
      <c r="AR55">
        <f t="shared" si="45"/>
        <v>-7.3194499033921388E-19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-5.7494391562671759E-20</v>
      </c>
      <c r="AR56">
        <f t="shared" si="45"/>
        <v>-5.7494651974388246E-20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-4.2458390962525699E-21</v>
      </c>
      <c r="AR57">
        <f t="shared" si="45"/>
        <v>-4.2458569896542951E-21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-2.934276162283468E-22</v>
      </c>
      <c r="AR58">
        <f t="shared" si="45"/>
        <v>-2.9342876133656057E-22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-1.8885752589150218E-23</v>
      </c>
      <c r="AR59">
        <f t="shared" si="45"/>
        <v>-1.8885820495388255E-23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-1.1273498004489871E-24</v>
      </c>
      <c r="AR60">
        <f t="shared" si="45"/>
        <v>-1.127353457222945E-24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-6.1104651633978809E-26</v>
      </c>
      <c r="AR61">
        <f t="shared" si="45"/>
        <v>-6.1104828728377825E-26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-2.9783180362371553E-27</v>
      </c>
      <c r="AR62">
        <f t="shared" si="45"/>
        <v>-2.9783256591344796E-27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-1.2901389878039753E-28</v>
      </c>
      <c r="AR63">
        <f t="shared" si="45"/>
        <v>-1.2901418618220067E-28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-4.8945582814179637E-30</v>
      </c>
      <c r="AR64">
        <f t="shared" si="45"/>
        <v>-4.8945675961691663E-30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-1.5961454283539545E-31</v>
      </c>
      <c r="AR65">
        <f t="shared" si="45"/>
        <v>-1.5961479568297785E-31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-4.3593395109195467E-33</v>
      </c>
      <c r="AR66">
        <f t="shared" si="45"/>
        <v>-4.3593450431463129E-33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-9.5963579888550173E-35</v>
      </c>
      <c r="AR67">
        <f t="shared" si="45"/>
        <v>-9.5963671802857492E-35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-1.6040509474210855E-36</v>
      </c>
      <c r="AR68">
        <f t="shared" si="45"/>
        <v>-1.604051990556067E-36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205657.73431348801</v>
      </c>
      <c r="AO71" s="6">
        <f t="shared" si="70"/>
        <v>-20565.773431348804</v>
      </c>
      <c r="AP71" s="6">
        <f t="shared" si="70"/>
        <v>-353.97183979810308</v>
      </c>
      <c r="AQ71" s="6">
        <f t="shared" si="70"/>
        <v>-188397.07929605953</v>
      </c>
      <c r="AR71" s="6">
        <f t="shared" si="70"/>
        <v>-3659.0902537184425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1.6355194976114262E-11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36894.16947350042</v>
      </c>
      <c r="K3">
        <v>1</v>
      </c>
      <c r="L3" s="2">
        <v>0</v>
      </c>
      <c r="O3">
        <f>$C$3</f>
        <v>36894.16947350042</v>
      </c>
      <c r="P3">
        <f>O3*C5</f>
        <v>3689.4169473500424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36894.16947350042</v>
      </c>
      <c r="AF3">
        <f t="shared" ref="AF3:AF34" si="4">-$Z3*P3</f>
        <v>-3689.4169473500424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33004.752526150376</v>
      </c>
      <c r="AJ3">
        <f t="shared" ref="AJ3:AJ34" si="8">AB3-AC3</f>
        <v>0</v>
      </c>
      <c r="AL3">
        <f t="shared" ref="AL3:AL34" si="9">SUM(AI3:AK3)</f>
        <v>33004.752526150376</v>
      </c>
      <c r="AN3">
        <f t="shared" ref="AN3:AN34" si="10">AE3*$K3</f>
        <v>36894.16947350042</v>
      </c>
      <c r="AO3">
        <f t="shared" ref="AO3:AO34" si="11">AF3*$K3</f>
        <v>-3689.4169473500424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33004.752526150376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33004.752526150376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-299.49383046836738</v>
      </c>
      <c r="AK5">
        <f>G5*SUM(AB5, AE5:AF5)</f>
        <v>6.0469044271983714</v>
      </c>
      <c r="AL5">
        <f t="shared" si="9"/>
        <v>-1538.0051698648974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-1100.4905487286785</v>
      </c>
      <c r="AR5">
        <f t="shared" si="14"/>
        <v>-1122.5359179112868</v>
      </c>
      <c r="AS5">
        <f t="shared" si="15"/>
        <v>-270.13005101366099</v>
      </c>
      <c r="AT5">
        <f t="shared" si="16"/>
        <v>5.4540375634427436</v>
      </c>
      <c r="AU5">
        <f t="shared" si="17"/>
        <v>-1387.2119313615051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-358.51757536458899</v>
      </c>
      <c r="AK6">
        <f>G6*SUM(AB6, AE6:AF6)</f>
        <v>12.597874838546977</v>
      </c>
      <c r="AL6">
        <f t="shared" si="9"/>
        <v>-1591.1515307279997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-1041.8560977048649</v>
      </c>
      <c r="AR6">
        <f t="shared" si="14"/>
        <v>-1062.4760786326485</v>
      </c>
      <c r="AS6">
        <f t="shared" si="15"/>
        <v>-305.89994437620078</v>
      </c>
      <c r="AT6">
        <f t="shared" si="16"/>
        <v>10.748954799359304</v>
      </c>
      <c r="AU6">
        <f t="shared" si="17"/>
        <v>-1357.6270682094901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-490.57972149845591</v>
      </c>
      <c r="AK7">
        <f>G7*SUM(AB7, AE7:AF7)</f>
        <v>29.433552789601507</v>
      </c>
      <c r="AL7">
        <f t="shared" si="9"/>
        <v>-1707.8261813727465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-980.75204116312852</v>
      </c>
      <c r="AR7">
        <f t="shared" si="14"/>
        <v>-999.91701391925858</v>
      </c>
      <c r="AS7">
        <f t="shared" si="15"/>
        <v>-393.47627717388298</v>
      </c>
      <c r="AT7">
        <f t="shared" si="16"/>
        <v>23.607589690577559</v>
      </c>
      <c r="AU7">
        <f t="shared" si="17"/>
        <v>-1369.785701402564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-624.12562477333631</v>
      </c>
      <c r="AK8">
        <f>G8*SUM(AB8, AE8:AF8)</f>
        <v>56.666430698525531</v>
      </c>
      <c r="AL8">
        <f t="shared" si="9"/>
        <v>-1819.1981818149982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-919.2104682170243</v>
      </c>
      <c r="AR8">
        <f t="shared" si="14"/>
        <v>-936.89308988567404</v>
      </c>
      <c r="AS8">
        <f t="shared" si="15"/>
        <v>-467.1413056538006</v>
      </c>
      <c r="AT8">
        <f t="shared" si="16"/>
        <v>42.413304906145108</v>
      </c>
      <c r="AU8">
        <f t="shared" si="17"/>
        <v>-1361.6210906333295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-1786.556981306634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-867.99294963615773</v>
      </c>
      <c r="AR9">
        <f t="shared" si="14"/>
        <v>-884.29671418988892</v>
      </c>
      <c r="AS9">
        <f t="shared" si="15"/>
        <v>-413.28333617115146</v>
      </c>
      <c r="AT9">
        <f t="shared" si="16"/>
        <v>50.550276297503395</v>
      </c>
      <c r="AU9">
        <f t="shared" si="17"/>
        <v>-1247.0297740635369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-208.59181126389467</v>
      </c>
      <c r="AK10">
        <f t="shared" si="30"/>
        <v>16.510545686710589</v>
      </c>
      <c r="AL10">
        <f t="shared" si="9"/>
        <v>-1479.1778150649777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-836.84348684473264</v>
      </c>
      <c r="AR10">
        <f t="shared" si="14"/>
        <v>-852.13199088152419</v>
      </c>
      <c r="AS10">
        <f t="shared" si="15"/>
        <v>-138.09978395530723</v>
      </c>
      <c r="AT10">
        <f t="shared" si="16"/>
        <v>10.93093146132351</v>
      </c>
      <c r="AU10">
        <f t="shared" si="17"/>
        <v>-979.30084337550795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1.6347016988205003E-12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-136.01018561651972</v>
      </c>
      <c r="AK11">
        <f t="shared" si="30"/>
        <v>6.4772057581936133</v>
      </c>
      <c r="AL11">
        <f t="shared" si="9"/>
        <v>-1435.2473415672112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-807.66799986832768</v>
      </c>
      <c r="AR11">
        <f t="shared" si="14"/>
        <v>-822.04075129920182</v>
      </c>
      <c r="AS11">
        <f t="shared" si="15"/>
        <v>-85.62815761804066</v>
      </c>
      <c r="AT11">
        <f t="shared" si="16"/>
        <v>4.0778651471799625</v>
      </c>
      <c r="AU11">
        <f t="shared" si="17"/>
        <v>-903.59104377006247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-442.20733841490437</v>
      </c>
      <c r="AK12">
        <f t="shared" si="30"/>
        <v>87.869539474238096</v>
      </c>
      <c r="AL12">
        <f t="shared" si="9"/>
        <v>-1687.1592380676445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-770.21306948873814</v>
      </c>
      <c r="AR12">
        <f t="shared" si="14"/>
        <v>-783.47955077877521</v>
      </c>
      <c r="AS12">
        <f t="shared" si="15"/>
        <v>-259.94510343360383</v>
      </c>
      <c r="AT12">
        <f t="shared" si="16"/>
        <v>51.652821070696426</v>
      </c>
      <c r="AU12">
        <f t="shared" si="17"/>
        <v>-991.77183314168269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-1115.9167166529751</v>
      </c>
      <c r="AK13">
        <f t="shared" si="30"/>
        <v>323.8529786031703</v>
      </c>
      <c r="AL13">
        <f t="shared" si="9"/>
        <v>-2152.945876957584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-702.55399728230009</v>
      </c>
      <c r="AR13">
        <f t="shared" si="14"/>
        <v>-714.26305528695434</v>
      </c>
      <c r="AS13">
        <f t="shared" si="15"/>
        <v>-585.6922217540789</v>
      </c>
      <c r="AT13">
        <f t="shared" si="16"/>
        <v>169.97520310357768</v>
      </c>
      <c r="AU13">
        <f t="shared" si="17"/>
        <v>-1129.9800739374555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-981.49045462993126</v>
      </c>
      <c r="AK14">
        <f t="shared" si="30"/>
        <v>401.96714876887859</v>
      </c>
      <c r="AL14">
        <f t="shared" si="9"/>
        <v>-1974.7161926738133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-643.47964625863688</v>
      </c>
      <c r="AR14">
        <f t="shared" si="14"/>
        <v>-653.8135301823088</v>
      </c>
      <c r="AS14">
        <f t="shared" si="15"/>
        <v>-459.94481841703538</v>
      </c>
      <c r="AT14">
        <f t="shared" si="16"/>
        <v>188.36933805925287</v>
      </c>
      <c r="AU14">
        <f t="shared" si="17"/>
        <v>-925.38901054009136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-860.13147152014062</v>
      </c>
      <c r="AK15">
        <f t="shared" si="30"/>
        <v>470.67148059297375</v>
      </c>
      <c r="AL15">
        <f t="shared" si="9"/>
        <v>-1836.426925151372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-596.30533072971309</v>
      </c>
      <c r="AR15">
        <f t="shared" si="14"/>
        <v>-605.4248383504048</v>
      </c>
      <c r="AS15">
        <f t="shared" si="15"/>
        <v>-359.88725435828673</v>
      </c>
      <c r="AT15">
        <f t="shared" si="16"/>
        <v>196.93346013254046</v>
      </c>
      <c r="AU15">
        <f t="shared" si="17"/>
        <v>-768.37863257615095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-746.20459585848585</v>
      </c>
      <c r="AK16">
        <f t="shared" si="30"/>
        <v>530.88068359938359</v>
      </c>
      <c r="AL16">
        <f t="shared" si="9"/>
        <v>-1723.022426249835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-555.19888091471933</v>
      </c>
      <c r="AR16">
        <f t="shared" si="14"/>
        <v>-563.24599428598651</v>
      </c>
      <c r="AS16">
        <f t="shared" si="15"/>
        <v>-278.76710471949758</v>
      </c>
      <c r="AT16">
        <f t="shared" si="16"/>
        <v>198.32639994430403</v>
      </c>
      <c r="AU16">
        <f t="shared" si="17"/>
        <v>-643.68669906117987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-643.47069639617075</v>
      </c>
      <c r="AK17">
        <f t="shared" si="30"/>
        <v>583.11500530947762</v>
      </c>
      <c r="AL17">
        <f t="shared" si="9"/>
        <v>-1628.7601565698119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-516.04672325714932</v>
      </c>
      <c r="AR17">
        <f t="shared" si="14"/>
        <v>-523.14689551545587</v>
      </c>
      <c r="AS17">
        <f t="shared" si="15"/>
        <v>-214.63194257811071</v>
      </c>
      <c r="AT17">
        <f t="shared" si="16"/>
        <v>194.50008685238291</v>
      </c>
      <c r="AU17">
        <f t="shared" si="17"/>
        <v>-543.27875124118373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-554.19397077043868</v>
      </c>
      <c r="AK18">
        <f t="shared" si="30"/>
        <v>628.15795405720962</v>
      </c>
      <c r="AL18">
        <f t="shared" si="9"/>
        <v>-1557.6236723280758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-479.64833324618479</v>
      </c>
      <c r="AR18">
        <f t="shared" si="14"/>
        <v>-485.91238715903523</v>
      </c>
      <c r="AS18">
        <f t="shared" si="15"/>
        <v>-165.04765426453866</v>
      </c>
      <c r="AT18">
        <f t="shared" si="16"/>
        <v>187.07528824361668</v>
      </c>
      <c r="AU18">
        <f t="shared" si="17"/>
        <v>-463.8847531799571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-475.92371499272485</v>
      </c>
      <c r="AK19">
        <f t="shared" si="30"/>
        <v>666.95153201114033</v>
      </c>
      <c r="AL19">
        <f t="shared" si="9"/>
        <v>-1514.4811432983843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-447.98075078004763</v>
      </c>
      <c r="AR19">
        <f t="shared" si="14"/>
        <v>-453.50652748781562</v>
      </c>
      <c r="AS19">
        <f t="shared" si="15"/>
        <v>-126.5513792993266</v>
      </c>
      <c r="AT19">
        <f t="shared" si="16"/>
        <v>177.34698575190566</v>
      </c>
      <c r="AU19">
        <f t="shared" si="17"/>
        <v>-402.71092103523654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-405.20857800469639</v>
      </c>
      <c r="AK20">
        <f t="shared" si="30"/>
        <v>700.26619206063106</v>
      </c>
      <c r="AL20">
        <f t="shared" si="9"/>
        <v>-1481.3539365193096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-416.87604108576716</v>
      </c>
      <c r="AR20">
        <f t="shared" si="14"/>
        <v>-421.75001109607058</v>
      </c>
      <c r="AS20">
        <f t="shared" si="15"/>
        <v>-96.203338812091872</v>
      </c>
      <c r="AT20">
        <f t="shared" si="16"/>
        <v>166.25498419898082</v>
      </c>
      <c r="AU20">
        <f t="shared" si="17"/>
        <v>-351.69836570918164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-344.90014532917667</v>
      </c>
      <c r="AK21">
        <f t="shared" si="30"/>
        <v>728.63079252095974</v>
      </c>
      <c r="AL21">
        <f t="shared" si="9"/>
        <v>-1474.5597764762333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-389.62063679436403</v>
      </c>
      <c r="AR21">
        <f t="shared" si="14"/>
        <v>-393.91913762683743</v>
      </c>
      <c r="AS21">
        <f t="shared" si="15"/>
        <v>-73.111697765339201</v>
      </c>
      <c r="AT21">
        <f t="shared" si="16"/>
        <v>154.45465885341716</v>
      </c>
      <c r="AU21">
        <f t="shared" si="17"/>
        <v>-312.5761765387594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-290.53667250470244</v>
      </c>
      <c r="AK22">
        <f t="shared" si="30"/>
        <v>752.77380269400214</v>
      </c>
      <c r="AL22">
        <f t="shared" si="9"/>
        <v>-1483.5463361557324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-364.48262757002885</v>
      </c>
      <c r="AR22">
        <f t="shared" si="14"/>
        <v>-368.27308320447236</v>
      </c>
      <c r="AS22">
        <f t="shared" si="15"/>
        <v>-54.989076645952856</v>
      </c>
      <c r="AT22">
        <f t="shared" si="16"/>
        <v>142.47542651517045</v>
      </c>
      <c r="AU22">
        <f t="shared" si="17"/>
        <v>-280.78673333525472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-242.80068430412757</v>
      </c>
      <c r="AK23">
        <f t="shared" si="30"/>
        <v>773.1113697693313</v>
      </c>
      <c r="AL23">
        <f t="shared" si="9"/>
        <v>-1509.8736473125468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-341.42596813957351</v>
      </c>
      <c r="AR23">
        <f t="shared" si="14"/>
        <v>-344.76792452438701</v>
      </c>
      <c r="AS23">
        <f t="shared" si="15"/>
        <v>-41.030551335850284</v>
      </c>
      <c r="AT23">
        <f t="shared" si="16"/>
        <v>130.64701953605996</v>
      </c>
      <c r="AU23">
        <f t="shared" si="17"/>
        <v>-255.15145632417727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-200.79127460521886</v>
      </c>
      <c r="AK24">
        <f t="shared" si="30"/>
        <v>790.10741767062029</v>
      </c>
      <c r="AL24">
        <f t="shared" si="9"/>
        <v>-1549.4292993024519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-319.75361267554973</v>
      </c>
      <c r="AR24">
        <f t="shared" si="14"/>
        <v>-322.69966956823765</v>
      </c>
      <c r="AS24">
        <f t="shared" si="15"/>
        <v>-30.29592801635761</v>
      </c>
      <c r="AT24">
        <f t="shared" si="16"/>
        <v>119.21353404425847</v>
      </c>
      <c r="AU24">
        <f t="shared" si="17"/>
        <v>-233.78206354033682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-164.36892548943797</v>
      </c>
      <c r="AK25">
        <f t="shared" si="30"/>
        <v>804.1628068929856</v>
      </c>
      <c r="AL25">
        <f t="shared" si="9"/>
        <v>-2537.8989307405209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-425.49478835821105</v>
      </c>
      <c r="AR25">
        <f t="shared" si="14"/>
        <v>-428.08825484900302</v>
      </c>
      <c r="AS25">
        <f t="shared" si="15"/>
        <v>-22.143237444245813</v>
      </c>
      <c r="AT25">
        <f t="shared" si="16"/>
        <v>108.3341508976817</v>
      </c>
      <c r="AU25">
        <f t="shared" si="17"/>
        <v>-341.89734139556714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-6.7574778605194297</v>
      </c>
      <c r="AK26">
        <f t="shared" si="30"/>
        <v>815.66863167724625</v>
      </c>
      <c r="AL26">
        <f t="shared" si="9"/>
        <v>-3527.7130492920419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-519.34166478109114</v>
      </c>
      <c r="AR26">
        <f t="shared" si="14"/>
        <v>-521.62112036972519</v>
      </c>
      <c r="AS26">
        <f t="shared" si="15"/>
        <v>-0.8128080754497764</v>
      </c>
      <c r="AT26">
        <f t="shared" si="16"/>
        <v>98.110872784624021</v>
      </c>
      <c r="AU26">
        <f t="shared" si="17"/>
        <v>-424.32305566055095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133.40214137150178</v>
      </c>
      <c r="AK27">
        <f t="shared" si="30"/>
        <v>816.14165512748264</v>
      </c>
      <c r="AL27">
        <f t="shared" si="9"/>
        <v>-4571.6368713807051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-590.94886135338641</v>
      </c>
      <c r="AR27">
        <f t="shared" si="14"/>
        <v>-592.94896355394883</v>
      </c>
      <c r="AS27">
        <f t="shared" si="15"/>
        <v>14.326765635888261</v>
      </c>
      <c r="AT27">
        <f t="shared" si="16"/>
        <v>87.649794062415623</v>
      </c>
      <c r="AU27">
        <f t="shared" si="17"/>
        <v>-490.97240385564493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246.36000116625655</v>
      </c>
      <c r="AK28">
        <f t="shared" si="30"/>
        <v>806.80350523147752</v>
      </c>
      <c r="AL28">
        <f t="shared" si="9"/>
        <v>-5724.7766148039964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-648.17597742510361</v>
      </c>
      <c r="AR28">
        <f t="shared" si="14"/>
        <v>-649.92772050652229</v>
      </c>
      <c r="AS28">
        <f t="shared" si="15"/>
        <v>23.623134922823816</v>
      </c>
      <c r="AT28">
        <f t="shared" si="16"/>
        <v>77.363321846342359</v>
      </c>
      <c r="AU28">
        <f t="shared" si="17"/>
        <v>-548.94126373735617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340.50735225801873</v>
      </c>
      <c r="AK29">
        <f t="shared" si="30"/>
        <v>789.5583051498395</v>
      </c>
      <c r="AL29">
        <f t="shared" si="9"/>
        <v>-6941.3078624360896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-689.49858929694471</v>
      </c>
      <c r="AR29">
        <f t="shared" si="14"/>
        <v>-691.02976759168052</v>
      </c>
      <c r="AS29">
        <f t="shared" si="15"/>
        <v>29.15249999465599</v>
      </c>
      <c r="AT29">
        <f t="shared" si="16"/>
        <v>67.597948572986326</v>
      </c>
      <c r="AU29">
        <f t="shared" si="17"/>
        <v>-594.27931902403827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414.79445968347682</v>
      </c>
      <c r="AK30">
        <f t="shared" si="30"/>
        <v>765.72279049177814</v>
      </c>
      <c r="AL30">
        <f t="shared" si="9"/>
        <v>-8325.0285003973695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-725.28634725289362</v>
      </c>
      <c r="AR30">
        <f t="shared" si="14"/>
        <v>-726.62166733688059</v>
      </c>
      <c r="AS30">
        <f t="shared" si="15"/>
        <v>31.707663063864782</v>
      </c>
      <c r="AT30">
        <f t="shared" si="16"/>
        <v>58.533279976214637</v>
      </c>
      <c r="AU30">
        <f t="shared" si="17"/>
        <v>-636.38072429680119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480.01480295515466</v>
      </c>
      <c r="AK31">
        <f t="shared" si="30"/>
        <v>736.68717831393485</v>
      </c>
      <c r="AL31">
        <f t="shared" si="9"/>
        <v>-9850.8499150389416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-754.21739743762146</v>
      </c>
      <c r="AR31">
        <f t="shared" si="14"/>
        <v>-755.37886957692388</v>
      </c>
      <c r="AS31">
        <f t="shared" si="15"/>
        <v>32.761810618426843</v>
      </c>
      <c r="AT31">
        <f t="shared" si="16"/>
        <v>50.280128180128663</v>
      </c>
      <c r="AU31">
        <f t="shared" si="17"/>
        <v>-672.33693077836847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535.22494717178233</v>
      </c>
      <c r="AK32">
        <f t="shared" si="30"/>
        <v>703.08614210707401</v>
      </c>
      <c r="AL32">
        <f t="shared" si="9"/>
        <v>-11466.460372872636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-773.2085955928153</v>
      </c>
      <c r="AR32">
        <f t="shared" si="14"/>
        <v>-774.21592378677326</v>
      </c>
      <c r="AS32">
        <f t="shared" si="15"/>
        <v>32.616066974742346</v>
      </c>
      <c r="AT32">
        <f t="shared" si="16"/>
        <v>42.845358425748913</v>
      </c>
      <c r="AU32">
        <f t="shared" si="17"/>
        <v>-698.75449838628185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577.67962214117506</v>
      </c>
      <c r="AK33">
        <f t="shared" si="30"/>
        <v>665.62039580504927</v>
      </c>
      <c r="AL33">
        <f t="shared" si="9"/>
        <v>-13218.697493981419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-786.0037993426065</v>
      </c>
      <c r="AR33">
        <f t="shared" si="14"/>
        <v>-786.87455541906797</v>
      </c>
      <c r="AS33">
        <f t="shared" si="15"/>
        <v>31.431439223529754</v>
      </c>
      <c r="AT33">
        <f t="shared" si="16"/>
        <v>36.21628012278299</v>
      </c>
      <c r="AU33">
        <f t="shared" si="17"/>
        <v>-719.22683607275519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611.42435876078343</v>
      </c>
      <c r="AK34">
        <f t="shared" si="30"/>
        <v>625.18282225516691</v>
      </c>
      <c r="AL34">
        <f t="shared" si="9"/>
        <v>-15092.318637638567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-792.5124233050791</v>
      </c>
      <c r="AR34">
        <f t="shared" si="14"/>
        <v>-793.26229666922563</v>
      </c>
      <c r="AS34">
        <f t="shared" si="15"/>
        <v>29.703110691824595</v>
      </c>
      <c r="AT34">
        <f t="shared" si="16"/>
        <v>30.371499443871336</v>
      </c>
      <c r="AU34">
        <f t="shared" si="17"/>
        <v>-733.18768653352981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-16871.113148179578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-784.01938340689151</v>
      </c>
      <c r="AR35">
        <f t="shared" ref="AR35:AR66" si="45">AI35*$K35</f>
        <v>-784.6626174138288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-731.78737448164054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644.84572222877978</v>
      </c>
      <c r="AK36">
        <f t="shared" si="30"/>
        <v>537.81846254692039</v>
      </c>
      <c r="AL36">
        <f t="shared" si="40"/>
        <v>-18602.865195636205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-765.70116732954853</v>
      </c>
      <c r="AR36">
        <f t="shared" si="45"/>
        <v>-766.25059771721158</v>
      </c>
      <c r="AS36">
        <f t="shared" si="46"/>
        <v>24.973474835723742</v>
      </c>
      <c r="AT36">
        <f t="shared" si="47"/>
        <v>20.828541428763636</v>
      </c>
      <c r="AU36">
        <f t="shared" si="48"/>
        <v>-720.44858145272417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641.4389698490877</v>
      </c>
      <c r="AK37">
        <f t="shared" si="30"/>
        <v>492.67926199090579</v>
      </c>
      <c r="AL37">
        <f t="shared" si="40"/>
        <v>-20330.650456788895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-741.75064585907103</v>
      </c>
      <c r="AR37">
        <f t="shared" si="45"/>
        <v>-742.21775931059096</v>
      </c>
      <c r="AS37">
        <f t="shared" si="46"/>
        <v>22.179945278799774</v>
      </c>
      <c r="AT37">
        <f t="shared" si="47"/>
        <v>17.036069812734798</v>
      </c>
      <c r="AU37">
        <f t="shared" si="48"/>
        <v>-703.00174421905638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630.80225525152036</v>
      </c>
      <c r="AK38">
        <f t="shared" si="30"/>
        <v>447.77853410146969</v>
      </c>
      <c r="AL38">
        <f t="shared" si="40"/>
        <v>-22249.343550663052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-719.82182879238178</v>
      </c>
      <c r="AR38">
        <f t="shared" si="45"/>
        <v>-720.21672817255921</v>
      </c>
      <c r="AS38">
        <f t="shared" si="46"/>
        <v>19.475129024737274</v>
      </c>
      <c r="AT38">
        <f t="shared" si="47"/>
        <v>13.824530038588227</v>
      </c>
      <c r="AU38">
        <f t="shared" si="48"/>
        <v>-686.91706910923369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620.76076574992476</v>
      </c>
      <c r="AK39">
        <f t="shared" si="30"/>
        <v>403.62237623386324</v>
      </c>
      <c r="AL39">
        <f t="shared" si="40"/>
        <v>-23980.460784931791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-688.94427936729585</v>
      </c>
      <c r="AR39">
        <f t="shared" si="45"/>
        <v>-689.27611860528987</v>
      </c>
      <c r="AS39">
        <f t="shared" si="46"/>
        <v>17.111707333553248</v>
      </c>
      <c r="AT39">
        <f t="shared" si="47"/>
        <v>11.126134827550549</v>
      </c>
      <c r="AU39">
        <f t="shared" si="48"/>
        <v>-661.03827644418607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600.49690165081756</v>
      </c>
      <c r="AK40">
        <f t="shared" si="30"/>
        <v>360.16912263136851</v>
      </c>
      <c r="AL40">
        <f t="shared" si="40"/>
        <v>-25307.17872678447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-646.23321319065451</v>
      </c>
      <c r="AR40">
        <f t="shared" si="45"/>
        <v>-646.51037954390881</v>
      </c>
      <c r="AS40">
        <f t="shared" si="46"/>
        <v>14.779571125089987</v>
      </c>
      <c r="AT40">
        <f t="shared" si="47"/>
        <v>8.8645672448230552</v>
      </c>
      <c r="AU40">
        <f t="shared" si="48"/>
        <v>-622.86624117399572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-26501.345832056541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-601.59946853665838</v>
      </c>
      <c r="AR41">
        <f t="shared" si="45"/>
        <v>-601.82942380862505</v>
      </c>
      <c r="AS41">
        <f t="shared" si="46"/>
        <v>12.465709173755931</v>
      </c>
      <c r="AT41">
        <f t="shared" si="47"/>
        <v>6.9910689875596033</v>
      </c>
      <c r="AU41">
        <f t="shared" si="48"/>
        <v>-582.37264564730947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531.08976053563811</v>
      </c>
      <c r="AK42">
        <f t="shared" si="61"/>
        <v>278.42597569974532</v>
      </c>
      <c r="AL42">
        <f t="shared" si="40"/>
        <v>-27420.272443135138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-553.69944414260476</v>
      </c>
      <c r="AR42">
        <f t="shared" si="45"/>
        <v>-553.88886569154317</v>
      </c>
      <c r="AS42">
        <f t="shared" si="46"/>
        <v>10.420365295494657</v>
      </c>
      <c r="AT42">
        <f t="shared" si="47"/>
        <v>5.4629190583898986</v>
      </c>
      <c r="AU42">
        <f t="shared" si="48"/>
        <v>-538.00558133765855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490.7443477131269</v>
      </c>
      <c r="AK43">
        <f t="shared" si="61"/>
        <v>241.24969246225066</v>
      </c>
      <c r="AL43">
        <f t="shared" si="40"/>
        <v>-28169.030727496985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-506.14790887405042</v>
      </c>
      <c r="AR43">
        <f t="shared" si="45"/>
        <v>-506.30269029547947</v>
      </c>
      <c r="AS43">
        <f t="shared" si="46"/>
        <v>8.5971063480205903</v>
      </c>
      <c r="AT43">
        <f t="shared" si="47"/>
        <v>4.2263334711654217</v>
      </c>
      <c r="AU43">
        <f t="shared" si="48"/>
        <v>-493.47925047629343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449.93800134772709</v>
      </c>
      <c r="AK44">
        <f t="shared" si="61"/>
        <v>206.8975881223318</v>
      </c>
      <c r="AL44">
        <f t="shared" si="40"/>
        <v>-28808.454994944037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-460.75665205476548</v>
      </c>
      <c r="AR44">
        <f t="shared" si="45"/>
        <v>-460.8819488591916</v>
      </c>
      <c r="AS44">
        <f t="shared" si="46"/>
        <v>7.0377145045580916</v>
      </c>
      <c r="AT44">
        <f t="shared" si="47"/>
        <v>3.2361928810749827</v>
      </c>
      <c r="AU44">
        <f t="shared" si="48"/>
        <v>-450.6080414735585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410.5692346205492</v>
      </c>
      <c r="AK45">
        <f t="shared" si="61"/>
        <v>175.40192802799089</v>
      </c>
      <c r="AL45">
        <f t="shared" si="40"/>
        <v>-29051.833082948026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-413.81059616069126</v>
      </c>
      <c r="AR45">
        <f t="shared" si="45"/>
        <v>-413.91100432112819</v>
      </c>
      <c r="AS45">
        <f t="shared" si="46"/>
        <v>5.7338635088123011</v>
      </c>
      <c r="AT45">
        <f t="shared" si="47"/>
        <v>2.4496007729963534</v>
      </c>
      <c r="AU45">
        <f t="shared" si="48"/>
        <v>-405.72754003931954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369.00040202299806</v>
      </c>
      <c r="AK46">
        <f t="shared" si="61"/>
        <v>146.66208160455244</v>
      </c>
      <c r="AL46">
        <f t="shared" si="40"/>
        <v>-28871.965675675165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-366.36427539418321</v>
      </c>
      <c r="AR46">
        <f t="shared" si="45"/>
        <v>-366.44386992911313</v>
      </c>
      <c r="AS46">
        <f t="shared" si="46"/>
        <v>4.6011857299175212</v>
      </c>
      <c r="AT46">
        <f t="shared" si="47"/>
        <v>1.8287770780174037</v>
      </c>
      <c r="AU46">
        <f t="shared" si="48"/>
        <v>-360.01390712117825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326.35517348552844</v>
      </c>
      <c r="AK47">
        <f t="shared" si="61"/>
        <v>120.83205346294258</v>
      </c>
      <c r="AL47">
        <f t="shared" si="40"/>
        <v>-28431.280406038484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-321.45105730035095</v>
      </c>
      <c r="AR47">
        <f t="shared" si="45"/>
        <v>-321.5133769074726</v>
      </c>
      <c r="AS47">
        <f t="shared" si="46"/>
        <v>3.6334183389530303</v>
      </c>
      <c r="AT47">
        <f t="shared" si="47"/>
        <v>1.3452625686814081</v>
      </c>
      <c r="AU47">
        <f t="shared" si="48"/>
        <v>-316.53469599983816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285.72864488190908</v>
      </c>
      <c r="AK48">
        <f t="shared" si="61"/>
        <v>97.987191318955581</v>
      </c>
      <c r="AL48">
        <f t="shared" si="40"/>
        <v>-27696.31350797091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-279.08055489211068</v>
      </c>
      <c r="AR48">
        <f t="shared" si="45"/>
        <v>-279.12866395953341</v>
      </c>
      <c r="AS48">
        <f t="shared" si="46"/>
        <v>2.8402767647893863</v>
      </c>
      <c r="AT48">
        <f t="shared" si="47"/>
        <v>0.97403864728097855</v>
      </c>
      <c r="AU48">
        <f t="shared" si="48"/>
        <v>-275.314348547463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247.18554380421619</v>
      </c>
      <c r="AK49">
        <f t="shared" si="61"/>
        <v>77.986186177221953</v>
      </c>
      <c r="AL49">
        <f t="shared" si="40"/>
        <v>-26680.118574259446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-239.646728461257</v>
      </c>
      <c r="AR49">
        <f t="shared" si="45"/>
        <v>-239.68326227228516</v>
      </c>
      <c r="AS49">
        <f t="shared" si="46"/>
        <v>2.1938752317815085</v>
      </c>
      <c r="AT49">
        <f t="shared" si="47"/>
        <v>0.69216006584439416</v>
      </c>
      <c r="AU49">
        <f t="shared" si="48"/>
        <v>-236.79722697465928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211.16903998992348</v>
      </c>
      <c r="AK50">
        <f t="shared" si="61"/>
        <v>60.68319811092681</v>
      </c>
      <c r="AL50">
        <f t="shared" si="40"/>
        <v>-25373.278751218397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-203.19714260179668</v>
      </c>
      <c r="AR50">
        <f t="shared" si="45"/>
        <v>-203.22435595262263</v>
      </c>
      <c r="AS50">
        <f t="shared" si="46"/>
        <v>1.673405067299482</v>
      </c>
      <c r="AT50">
        <f t="shared" si="47"/>
        <v>0.48088285680329329</v>
      </c>
      <c r="AU50">
        <f t="shared" si="48"/>
        <v>-201.07006802851984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177.7706350381053</v>
      </c>
      <c r="AK51">
        <f t="shared" si="61"/>
        <v>45.901365311632169</v>
      </c>
      <c r="AL51">
        <f t="shared" si="40"/>
        <v>-23745.341119714536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-169.5712485232938</v>
      </c>
      <c r="AR51">
        <f t="shared" si="45"/>
        <v>-169.59106390040006</v>
      </c>
      <c r="AS51">
        <f t="shared" si="46"/>
        <v>1.2578036056530464</v>
      </c>
      <c r="AT51">
        <f t="shared" si="47"/>
        <v>0.32477187686815134</v>
      </c>
      <c r="AU51">
        <f t="shared" si="48"/>
        <v>-168.00848841787888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146.86900962714094</v>
      </c>
      <c r="AK52">
        <f t="shared" si="61"/>
        <v>33.457420858964795</v>
      </c>
      <c r="AL52">
        <f t="shared" si="40"/>
        <v>-21867.915259048761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-139.27237799138487</v>
      </c>
      <c r="AR52">
        <f t="shared" si="45"/>
        <v>-139.28641155991295</v>
      </c>
      <c r="AS52">
        <f t="shared" si="46"/>
        <v>0.92782261771162255</v>
      </c>
      <c r="AT52">
        <f t="shared" si="47"/>
        <v>0.21136216470753399</v>
      </c>
      <c r="AU52">
        <f t="shared" si="48"/>
        <v>-138.14722677749378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119.00252183410527</v>
      </c>
      <c r="AK53">
        <f t="shared" si="61"/>
        <v>23.176590185064931</v>
      </c>
      <c r="AL53">
        <f t="shared" si="40"/>
        <v>-19634.371958948141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-111.53980505889039</v>
      </c>
      <c r="AR53">
        <f t="shared" si="45"/>
        <v>-111.54942123594499</v>
      </c>
      <c r="AS53">
        <f t="shared" si="46"/>
        <v>0.67123243019355527</v>
      </c>
      <c r="AT53">
        <f t="shared" si="47"/>
        <v>0.13072730488189324</v>
      </c>
      <c r="AU53">
        <f t="shared" si="48"/>
        <v>-110.74746150086952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93.441719204176636</v>
      </c>
      <c r="AK54">
        <f t="shared" si="61"/>
        <v>14.84641365667756</v>
      </c>
      <c r="AL54">
        <f t="shared" si="40"/>
        <v>-17085.612605076218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-86.584745069352607</v>
      </c>
      <c r="AR54">
        <f t="shared" si="45"/>
        <v>-86.59108046437234</v>
      </c>
      <c r="AS54">
        <f t="shared" si="46"/>
        <v>0.47058660798741658</v>
      </c>
      <c r="AT54">
        <f t="shared" si="47"/>
        <v>7.4768781043164603E-2</v>
      </c>
      <c r="AU54">
        <f t="shared" si="48"/>
        <v>-86.045725075341764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70.425739841929627</v>
      </c>
      <c r="AK55">
        <f t="shared" si="61"/>
        <v>8.3054933123851953</v>
      </c>
      <c r="AL55">
        <f t="shared" si="40"/>
        <v>-14327.021539584093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-64.77239988947295</v>
      </c>
      <c r="AR55">
        <f t="shared" si="45"/>
        <v>-64.776380616144948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-64.422360634986205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50.344716650702424</v>
      </c>
      <c r="AK56">
        <f t="shared" si="61"/>
        <v>3.3756915234501212</v>
      </c>
      <c r="AL56">
        <f t="shared" si="40"/>
        <v>-11436.341972202677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-46.127807662225067</v>
      </c>
      <c r="AR56">
        <f t="shared" si="45"/>
        <v>-46.13017314507394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-45.914497054861407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33.24594762760853</v>
      </c>
      <c r="AK57">
        <f t="shared" si="61"/>
        <v>-0.14843864209904895</v>
      </c>
      <c r="AL57">
        <f t="shared" si="40"/>
        <v>-8615.7178242281971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-31.001511328094271</v>
      </c>
      <c r="AR57">
        <f t="shared" si="45"/>
        <v>-31.002827208186407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-30.884184791558713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19.499850582900905</v>
      </c>
      <c r="AK58">
        <f t="shared" si="61"/>
        <v>-2.4756549760316462</v>
      </c>
      <c r="AL58">
        <f t="shared" si="40"/>
        <v>-6052.6848380882739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-19.425820847327291</v>
      </c>
      <c r="AR58">
        <f t="shared" si="45"/>
        <v>-19.426498345816121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-19.372011301056688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9.1564808962617974</v>
      </c>
      <c r="AK59">
        <f t="shared" si="61"/>
        <v>-3.8406445168347099</v>
      </c>
      <c r="AL59">
        <f t="shared" si="40"/>
        <v>-3926.5311115512832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-11.235513956898618</v>
      </c>
      <c r="AR59">
        <f t="shared" si="45"/>
        <v>-11.235831929321073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-11.220641143689285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2.0664604291615944</v>
      </c>
      <c r="AK60">
        <f t="shared" si="61"/>
        <v>-4.4815981795730355</v>
      </c>
      <c r="AL60">
        <f t="shared" si="40"/>
        <v>-2324.5176496896065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-5.924643873705822</v>
      </c>
      <c r="AR60">
        <f t="shared" si="45"/>
        <v>-5.9247768225181137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-5.9309389760377176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-2.2620110617736913</v>
      </c>
      <c r="AK61">
        <f t="shared" si="61"/>
        <v>-4.6262504096143475</v>
      </c>
      <c r="AL61">
        <f t="shared" si="40"/>
        <v>-1228.6663209365056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-2.7832833853235863</v>
      </c>
      <c r="AR61">
        <f t="shared" si="45"/>
        <v>-2.7833313204926751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-2.7990234617523164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-4.5262299499259555</v>
      </c>
      <c r="AK62">
        <f t="shared" si="61"/>
        <v>-4.467909635290189</v>
      </c>
      <c r="AL62">
        <f t="shared" si="40"/>
        <v>-563.56545969964998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-1.1279932792968637</v>
      </c>
      <c r="AR62">
        <f t="shared" si="45"/>
        <v>-1.1280074507304152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-1.146301682864417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-5.3983579128902335</v>
      </c>
      <c r="AK63">
        <f t="shared" si="61"/>
        <v>-4.1510735387953721</v>
      </c>
      <c r="AL63">
        <f t="shared" si="40"/>
        <v>-215.06341548514033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-0.37322798422014331</v>
      </c>
      <c r="AR63">
        <f t="shared" si="45"/>
        <v>-0.37323118005555211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-0.39057377397359916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-5.4538712945183434</v>
      </c>
      <c r="AK64">
        <f t="shared" si="61"/>
        <v>-3.7731884848930557</v>
      </c>
      <c r="AL64">
        <f t="shared" si="40"/>
        <v>-66.910988753709503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-9.3534341100643181E-2</v>
      </c>
      <c r="AR64">
        <f t="shared" si="45"/>
        <v>-9.3534827632343082E-2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-0.10849655893891055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-5.109232872058719</v>
      </c>
      <c r="AK65">
        <f t="shared" si="61"/>
        <v>-3.3914174942767716</v>
      </c>
      <c r="AL65">
        <f t="shared" si="40"/>
        <v>-18.365881484270307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-1.4282542949025843E-2</v>
      </c>
      <c r="AR65">
        <f t="shared" si="45"/>
        <v>-1.4282615944722561E-2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-2.6589628625044964E-2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-4.6310453259432549</v>
      </c>
      <c r="AK66">
        <f t="shared" si="61"/>
        <v>-3.0337711932326612</v>
      </c>
      <c r="AL66">
        <f t="shared" si="40"/>
        <v>-9.3279209422713638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-2.1498086836959111E-3</v>
      </c>
      <c r="AR66">
        <f t="shared" si="45"/>
        <v>-2.1498194614607375E-3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-1.2057779233932846E-2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-7.1310663425241465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-3.1855001835020186E-4</v>
      </c>
      <c r="AR67">
        <f t="shared" ref="AR67:AR98" si="76">AI67*$K67</f>
        <v>-3.1855158137400957E-4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-8.2303617770650185E-3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-6.167330264518057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-4.6378667296948948E-5</v>
      </c>
      <c r="AR68">
        <f t="shared" si="76"/>
        <v>-4.6378889431667981E-5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-6.3554108627255305E-3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-5.4738098167867841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-6.6169011960828744E-6</v>
      </c>
      <c r="AR69">
        <f t="shared" si="76"/>
        <v>-6.6169321247778322E-6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-5.0363755579258861E-3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-4.882072886262188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-9.2515142106063095E-7</v>
      </c>
      <c r="AR70">
        <f t="shared" si="76"/>
        <v>-9.2515563103225506E-7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-4.0106488539067833E-3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-4.3581659642141926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-1.2648004563940321E-7</v>
      </c>
      <c r="AR71">
        <f t="shared" si="76"/>
        <v>-1.2648060495246565E-7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-3.1966576158035122E-3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-3.8910921785465913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-1.6878881102073529E-8</v>
      </c>
      <c r="AR72">
        <f t="shared" si="76"/>
        <v>-1.6878953522842231E-8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-2.5482724246193942E-3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-3.4741702925710944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-2.1959883133157499E-9</v>
      </c>
      <c r="AR73">
        <f t="shared" si="76"/>
        <v>-2.1959974283945369E-9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-2.0314559761382372E-3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-3.1019349539573238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-2.7775011316833741E-10</v>
      </c>
      <c r="AR74">
        <f t="shared" si="76"/>
        <v>-2.7775122649407893E-10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-1.6194628010697848E-3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-2.7695843802843814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-3.4100245986293207E-11</v>
      </c>
      <c r="AR75">
        <f t="shared" si="76"/>
        <v>-3.4100377580575766E-11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-1.2910256434606306E-3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-2.4728431413343945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-4.0525891295639643E-12</v>
      </c>
      <c r="AR76">
        <f t="shared" si="76"/>
        <v>-4.0526041347819179E-12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-1.0291977156922977E-3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-2.2078956544907085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-4.6465285192061713E-13</v>
      </c>
      <c r="AR77">
        <f t="shared" si="76"/>
        <v>-4.6465449914018899E-13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-8.2047011498392701E-4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-1.9713354048368732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-5.1300577950612558E-14</v>
      </c>
      <c r="AR78">
        <f t="shared" si="76"/>
        <v>-5.130075146060676E-14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-6.5407375206077794E-4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-5.4347830846687476E-15</v>
      </c>
      <c r="AR79">
        <f t="shared" si="76"/>
        <v>-5.4348005855329321E-15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-5.5125131429155271E-16</v>
      </c>
      <c r="AR80">
        <f t="shared" si="76"/>
        <v>-5.5125300252257304E-16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-5.3480883772688931E-17</v>
      </c>
      <c r="AR81">
        <f t="shared" si="76"/>
        <v>-5.3481039026228662E-17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-4.9466787736249004E-18</v>
      </c>
      <c r="AR82">
        <f t="shared" si="76"/>
        <v>-4.9466923396951431E-18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-4.3475448682962809E-19</v>
      </c>
      <c r="AR83">
        <f t="shared" si="76"/>
        <v>-4.3475560940454711E-19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-3.6184236643419207E-20</v>
      </c>
      <c r="AR84">
        <f t="shared" si="76"/>
        <v>-3.6184324313547559E-20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-2.8422911264005612E-21</v>
      </c>
      <c r="AR85">
        <f t="shared" si="76"/>
        <v>-2.8422975632537126E-21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-2.0989718230601052E-22</v>
      </c>
      <c r="AR86">
        <f t="shared" si="76"/>
        <v>-2.0989762459486307E-22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-1.4505879394124742E-23</v>
      </c>
      <c r="AR87">
        <f t="shared" si="76"/>
        <v>-1.4505907698893488E-23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-9.3363553453775779E-25</v>
      </c>
      <c r="AR88">
        <f t="shared" si="76"/>
        <v>-9.336372130431961E-25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-5.5731633070206617E-26</v>
      </c>
      <c r="AR89">
        <f t="shared" si="76"/>
        <v>-5.5731723458293955E-26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-3.020767841881391E-27</v>
      </c>
      <c r="AR90">
        <f t="shared" si="76"/>
        <v>-3.020772219298259E-27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-1.472360467849822E-28</v>
      </c>
      <c r="AR91">
        <f t="shared" si="76"/>
        <v>-1.4723623520765122E-28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-6.3779274763895678E-30</v>
      </c>
      <c r="AR92">
        <f t="shared" si="76"/>
        <v>-6.3779345803833019E-30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-2.4196724572274406E-31</v>
      </c>
      <c r="AR93">
        <f t="shared" si="76"/>
        <v>-2.4196747596463352E-31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-7.8907000563873158E-33</v>
      </c>
      <c r="AR94">
        <f t="shared" si="76"/>
        <v>-7.8907063062703078E-33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-2.1550818561751017E-34</v>
      </c>
      <c r="AR95">
        <f t="shared" si="76"/>
        <v>-2.1550832236301366E-34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-4.7440528399633833E-36</v>
      </c>
      <c r="AR96">
        <f t="shared" si="76"/>
        <v>-4.7440551118999411E-36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-7.9297817582427569E-38</v>
      </c>
      <c r="AR97">
        <f t="shared" si="76"/>
        <v>-7.9297843366623389E-38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36894.16947350042</v>
      </c>
      <c r="AO100" s="6">
        <f t="shared" si="93"/>
        <v>-3689.4169473500424</v>
      </c>
      <c r="AP100" s="6">
        <f t="shared" si="93"/>
        <v>-435.15162021221641</v>
      </c>
      <c r="AQ100" s="6">
        <f t="shared" si="93"/>
        <v>-29946.953934114466</v>
      </c>
      <c r="AR100" s="6">
        <f t="shared" si="93"/>
        <v>2822.6469718236781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1.6347016988205003E-12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78666.902419016013</v>
      </c>
      <c r="K3">
        <v>1</v>
      </c>
      <c r="L3" s="2">
        <v>0</v>
      </c>
      <c r="O3">
        <f>$C$3</f>
        <v>78666.902419016013</v>
      </c>
      <c r="P3">
        <f>O3*C5</f>
        <v>7866.6902419016014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78666.902419016013</v>
      </c>
      <c r="AF3">
        <f t="shared" ref="AF3:AF34" si="4">-$Z3*P3</f>
        <v>-7866.6902419016014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70600.212177114416</v>
      </c>
      <c r="AJ3">
        <f t="shared" ref="AJ3:AJ34" si="8">AB3-AC3</f>
        <v>0</v>
      </c>
      <c r="AL3">
        <f t="shared" ref="AL3:AL34" si="9">SUM(AI3:AK3)</f>
        <v>70600.212177114416</v>
      </c>
      <c r="AN3">
        <f t="shared" ref="AN3:AN34" si="10">AE3*$K3</f>
        <v>78666.902419016013</v>
      </c>
      <c r="AO3">
        <f t="shared" ref="AO3:AO34" si="11">AF3*$K3</f>
        <v>-7866.6902419016014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70600.212177114416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70600.212177114416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-1663.0222251646628</v>
      </c>
      <c r="AK5">
        <f>G5*SUM(AB5, AE5:AF5)</f>
        <v>12.715446565917073</v>
      </c>
      <c r="AL5">
        <f t="shared" si="9"/>
        <v>-3195.8252818295223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-1371.9558622662287</v>
      </c>
      <c r="AR5">
        <f t="shared" si="14"/>
        <v>-1393.9886222944485</v>
      </c>
      <c r="AS5">
        <f t="shared" si="15"/>
        <v>-1499.9717283592938</v>
      </c>
      <c r="AT5">
        <f t="shared" si="16"/>
        <v>11.468764562331932</v>
      </c>
      <c r="AU5">
        <f t="shared" si="17"/>
        <v>-2882.4915860914107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-1696.0502662417857</v>
      </c>
      <c r="AK6">
        <f>G6*SUM(AB6, AE6:AF6)</f>
        <v>33.826889656720624</v>
      </c>
      <c r="AL6">
        <f t="shared" si="9"/>
        <v>-3265.0943427031279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-1347.0259643339375</v>
      </c>
      <c r="AR6">
        <f t="shared" si="14"/>
        <v>-1367.6265072336303</v>
      </c>
      <c r="AS6">
        <f t="shared" si="15"/>
        <v>-1447.1303996045242</v>
      </c>
      <c r="AT6">
        <f t="shared" si="16"/>
        <v>28.862305157251612</v>
      </c>
      <c r="AU6">
        <f t="shared" si="17"/>
        <v>-2785.8946016809027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-1875.3841149676082</v>
      </c>
      <c r="AK7">
        <f>G7*SUM(AB7, AE7:AF7)</f>
        <v>89.153532725227421</v>
      </c>
      <c r="AL7">
        <f t="shared" si="9"/>
        <v>-3456.3766765142486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-1320.4254729821896</v>
      </c>
      <c r="AR7">
        <f t="shared" si="14"/>
        <v>-1339.5638643670757</v>
      </c>
      <c r="AS7">
        <f t="shared" si="15"/>
        <v>-1504.1778685318413</v>
      </c>
      <c r="AT7">
        <f t="shared" si="16"/>
        <v>71.506828791195446</v>
      </c>
      <c r="AU7">
        <f t="shared" si="17"/>
        <v>-2772.2349041077218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-3611.6553885695907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-1282.7430029263296</v>
      </c>
      <c r="AR8">
        <f t="shared" si="14"/>
        <v>-1300.3919790237437</v>
      </c>
      <c r="AS8">
        <f t="shared" si="15"/>
        <v>-1537.6001123250478</v>
      </c>
      <c r="AT8">
        <f t="shared" si="16"/>
        <v>134.76481334573475</v>
      </c>
      <c r="AU8">
        <f t="shared" si="17"/>
        <v>-2703.2272780030571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-1895.2242294913158</v>
      </c>
      <c r="AK9">
        <f t="shared" si="30"/>
        <v>231.6992422568228</v>
      </c>
      <c r="AL9">
        <f t="shared" si="9"/>
        <v>-3470.9087083171271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-1245.3037214459064</v>
      </c>
      <c r="AR9">
        <f t="shared" si="14"/>
        <v>-1261.5669899872914</v>
      </c>
      <c r="AS9">
        <f t="shared" si="15"/>
        <v>-1322.8803040884684</v>
      </c>
      <c r="AT9">
        <f t="shared" si="16"/>
        <v>161.72775721427001</v>
      </c>
      <c r="AU9">
        <f t="shared" si="17"/>
        <v>-2422.7195368614898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-1018.5415510760504</v>
      </c>
      <c r="AK10">
        <f t="shared" si="30"/>
        <v>52.826896550235887</v>
      </c>
      <c r="AL10">
        <f t="shared" si="9"/>
        <v>-2854.9843608938372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-1235.5647672945145</v>
      </c>
      <c r="AR10">
        <f t="shared" si="14"/>
        <v>-1250.8052770712547</v>
      </c>
      <c r="AS10">
        <f t="shared" si="15"/>
        <v>-674.33312602647266</v>
      </c>
      <c r="AT10">
        <f t="shared" si="16"/>
        <v>34.974445815552038</v>
      </c>
      <c r="AU10">
        <f t="shared" si="17"/>
        <v>-1890.1639572821755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-1.592036506965766E-11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-810.15449907872244</v>
      </c>
      <c r="AK11">
        <f t="shared" si="30"/>
        <v>21.286186128321081</v>
      </c>
      <c r="AL11">
        <f t="shared" si="9"/>
        <v>-2756.6800375634775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-1224.5613374351892</v>
      </c>
      <c r="AR11">
        <f t="shared" si="14"/>
        <v>-1238.8784836518225</v>
      </c>
      <c r="AS11">
        <f t="shared" si="15"/>
        <v>-510.05030856785868</v>
      </c>
      <c r="AT11">
        <f t="shared" si="16"/>
        <v>13.401179423590497</v>
      </c>
      <c r="AU11">
        <f t="shared" si="17"/>
        <v>-1735.527612796091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-1403.6798179093821</v>
      </c>
      <c r="AK12">
        <f t="shared" si="30"/>
        <v>296.39443741486735</v>
      </c>
      <c r="AL12">
        <f t="shared" si="9"/>
        <v>-3165.7980501773791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-1196.8620905252412</v>
      </c>
      <c r="AR12">
        <f t="shared" si="14"/>
        <v>-1210.066505811883</v>
      </c>
      <c r="AS12">
        <f t="shared" si="15"/>
        <v>-825.1326103316843</v>
      </c>
      <c r="AT12">
        <f t="shared" si="16"/>
        <v>174.23112643748863</v>
      </c>
      <c r="AU12">
        <f t="shared" si="17"/>
        <v>-1860.9679897060787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-2769.2965946023614</v>
      </c>
      <c r="AK13">
        <f t="shared" si="30"/>
        <v>1086.2390453032147</v>
      </c>
      <c r="AL13">
        <f t="shared" si="9"/>
        <v>-3838.4902345865885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-1119.6415138139519</v>
      </c>
      <c r="AR13">
        <f t="shared" si="14"/>
        <v>-1131.2852827169772</v>
      </c>
      <c r="AS13">
        <f t="shared" si="15"/>
        <v>-1453.473589008931</v>
      </c>
      <c r="AT13">
        <f t="shared" si="16"/>
        <v>570.11580730492255</v>
      </c>
      <c r="AU13">
        <f t="shared" si="17"/>
        <v>-2014.6430644209859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-2421.5715979071465</v>
      </c>
      <c r="AK14">
        <f t="shared" si="30"/>
        <v>1280.0898069253801</v>
      </c>
      <c r="AL14">
        <f t="shared" si="9"/>
        <v>-3401.4866018668954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-1048.8145631844659</v>
      </c>
      <c r="AR14">
        <f t="shared" si="14"/>
        <v>-1059.0806028328821</v>
      </c>
      <c r="AS14">
        <f t="shared" si="15"/>
        <v>-1134.79382670431</v>
      </c>
      <c r="AT14">
        <f t="shared" si="16"/>
        <v>599.87407012102472</v>
      </c>
      <c r="AU14">
        <f t="shared" si="17"/>
        <v>-1594.0003594161674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-2112.9828579950736</v>
      </c>
      <c r="AK15">
        <f t="shared" si="30"/>
        <v>1449.5998187788803</v>
      </c>
      <c r="AL15">
        <f t="shared" si="9"/>
        <v>-3032.5684659217231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-982.24000778952723</v>
      </c>
      <c r="AR15">
        <f t="shared" si="14"/>
        <v>-991.28989754998599</v>
      </c>
      <c r="AS15">
        <f t="shared" si="15"/>
        <v>-884.09228641062066</v>
      </c>
      <c r="AT15">
        <f t="shared" si="16"/>
        <v>606.52646249136274</v>
      </c>
      <c r="AU15">
        <f t="shared" si="17"/>
        <v>-1268.8557214692441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-1840.7934039779138</v>
      </c>
      <c r="AK16">
        <f t="shared" si="30"/>
        <v>1597.5086188385355</v>
      </c>
      <c r="AL16">
        <f t="shared" si="9"/>
        <v>-3763.3593821160139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-1307.0626496891191</v>
      </c>
      <c r="AR16">
        <f t="shared" si="14"/>
        <v>-1315.0294292504252</v>
      </c>
      <c r="AS16">
        <f t="shared" si="15"/>
        <v>-687.68357962644939</v>
      </c>
      <c r="AT16">
        <f t="shared" si="16"/>
        <v>596.79725226795199</v>
      </c>
      <c r="AU16">
        <f t="shared" si="17"/>
        <v>-1405.9157566089227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-1213.5028965318161</v>
      </c>
      <c r="AK17">
        <f t="shared" si="30"/>
        <v>1726.3641571169894</v>
      </c>
      <c r="AL17">
        <f t="shared" si="9"/>
        <v>-4291.0142542722187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-1595.3476071515593</v>
      </c>
      <c r="AR17">
        <f t="shared" si="14"/>
        <v>-1602.3497875378923</v>
      </c>
      <c r="AS17">
        <f t="shared" si="15"/>
        <v>-404.76821316884093</v>
      </c>
      <c r="AT17">
        <f t="shared" si="16"/>
        <v>575.83491325161015</v>
      </c>
      <c r="AU17">
        <f t="shared" si="17"/>
        <v>-1431.283087455123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-655.15734483141932</v>
      </c>
      <c r="AK18">
        <f t="shared" si="30"/>
        <v>1811.3093598742166</v>
      </c>
      <c r="AL18">
        <f t="shared" si="9"/>
        <v>-4959.9104753426509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-1815.3152651568066</v>
      </c>
      <c r="AR18">
        <f t="shared" si="14"/>
        <v>-1821.4593095809539</v>
      </c>
      <c r="AS18">
        <f t="shared" si="15"/>
        <v>-195.11613016699587</v>
      </c>
      <c r="AT18">
        <f t="shared" si="16"/>
        <v>539.43632872627597</v>
      </c>
      <c r="AU18">
        <f t="shared" si="17"/>
        <v>-1477.1391110216741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-194.06415625656882</v>
      </c>
      <c r="AK19">
        <f t="shared" si="30"/>
        <v>1857.170374012416</v>
      </c>
      <c r="AL19">
        <f t="shared" si="9"/>
        <v>-5845.1257766302888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-1991.1092537397972</v>
      </c>
      <c r="AR19">
        <f t="shared" si="14"/>
        <v>-1996.4903724190842</v>
      </c>
      <c r="AS19">
        <f t="shared" si="15"/>
        <v>-51.602989876653332</v>
      </c>
      <c r="AT19">
        <f t="shared" si="16"/>
        <v>493.8343373553264</v>
      </c>
      <c r="AU19">
        <f t="shared" si="17"/>
        <v>-1554.2590249404111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197.02048462070525</v>
      </c>
      <c r="AK20">
        <f t="shared" si="30"/>
        <v>1870.7548649503758</v>
      </c>
      <c r="AL20">
        <f t="shared" si="9"/>
        <v>-6873.2515430637659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-2118.0467487293085</v>
      </c>
      <c r="AR20">
        <f t="shared" si="14"/>
        <v>-2122.7503221074603</v>
      </c>
      <c r="AS20">
        <f t="shared" si="15"/>
        <v>46.775980232749575</v>
      </c>
      <c r="AT20">
        <f t="shared" si="16"/>
        <v>444.14870236311799</v>
      </c>
      <c r="AU20">
        <f t="shared" si="17"/>
        <v>-1631.8256395115925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516.18177630156424</v>
      </c>
      <c r="AK21">
        <f t="shared" si="30"/>
        <v>1856.9634310269264</v>
      </c>
      <c r="AL21">
        <f t="shared" si="9"/>
        <v>-8156.579377475995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-2227.9819183722225</v>
      </c>
      <c r="AR21">
        <f t="shared" si="14"/>
        <v>-2232.0838417210221</v>
      </c>
      <c r="AS21">
        <f t="shared" si="15"/>
        <v>109.41986117436231</v>
      </c>
      <c r="AT21">
        <f t="shared" si="16"/>
        <v>393.6378426310942</v>
      </c>
      <c r="AU21">
        <f t="shared" si="17"/>
        <v>-1729.0261379155654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797.74533584743767</v>
      </c>
      <c r="AK22">
        <f t="shared" si="30"/>
        <v>1820.8307066858169</v>
      </c>
      <c r="AL22">
        <f t="shared" si="9"/>
        <v>-9641.4536658223951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-2316.8542057594514</v>
      </c>
      <c r="AR22">
        <f t="shared" si="14"/>
        <v>-2320.4220916501213</v>
      </c>
      <c r="AS22">
        <f t="shared" si="15"/>
        <v>150.98706486409611</v>
      </c>
      <c r="AT22">
        <f t="shared" si="16"/>
        <v>344.62361816865069</v>
      </c>
      <c r="AU22">
        <f t="shared" si="17"/>
        <v>-1824.8114086173744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1039.8572570766191</v>
      </c>
      <c r="AK23">
        <f t="shared" si="30"/>
        <v>1764.9885331764963</v>
      </c>
      <c r="AL23">
        <f t="shared" si="9"/>
        <v>-11268.806361837163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-2375.1926072173828</v>
      </c>
      <c r="AR23">
        <f t="shared" si="14"/>
        <v>-2378.2869836805626</v>
      </c>
      <c r="AS23">
        <f t="shared" si="15"/>
        <v>175.72403756076801</v>
      </c>
      <c r="AT23">
        <f t="shared" si="16"/>
        <v>298.26296752514639</v>
      </c>
      <c r="AU23">
        <f t="shared" si="17"/>
        <v>-1904.2999785946481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1235.0167601791363</v>
      </c>
      <c r="AK24">
        <f t="shared" si="30"/>
        <v>1692.1985251811329</v>
      </c>
      <c r="AL24">
        <f t="shared" si="9"/>
        <v>-13092.99594107586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-2414.4977488409618</v>
      </c>
      <c r="AR24">
        <f t="shared" si="14"/>
        <v>-2417.1725941638015</v>
      </c>
      <c r="AS24">
        <f t="shared" si="15"/>
        <v>186.34265327986424</v>
      </c>
      <c r="AT24">
        <f t="shared" si="16"/>
        <v>255.32346865704702</v>
      </c>
      <c r="AU24">
        <f t="shared" si="17"/>
        <v>-1975.5064722268901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1396.4835996996553</v>
      </c>
      <c r="AK25">
        <f t="shared" si="30"/>
        <v>1605.7473519685934</v>
      </c>
      <c r="AL25">
        <f t="shared" si="9"/>
        <v>-15086.061519679582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-2434.4913645443285</v>
      </c>
      <c r="AR25">
        <f t="shared" si="14"/>
        <v>-2436.7948744652249</v>
      </c>
      <c r="AS25">
        <f t="shared" si="15"/>
        <v>188.12964703070728</v>
      </c>
      <c r="AT25">
        <f t="shared" si="16"/>
        <v>216.32096689951476</v>
      </c>
      <c r="AU25">
        <f t="shared" si="17"/>
        <v>-2032.3442605350031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1525.5501599538875</v>
      </c>
      <c r="AK26">
        <f t="shared" si="30"/>
        <v>1507.9934999896175</v>
      </c>
      <c r="AL26">
        <f t="shared" si="9"/>
        <v>-17005.719282055208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-2408.4018905085272</v>
      </c>
      <c r="AR26">
        <f t="shared" si="14"/>
        <v>-2410.3778186949139</v>
      </c>
      <c r="AS26">
        <f t="shared" si="15"/>
        <v>183.49738099162693</v>
      </c>
      <c r="AT26">
        <f t="shared" si="16"/>
        <v>181.3856175065761</v>
      </c>
      <c r="AU26">
        <f t="shared" si="17"/>
        <v>-2045.4948201967111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1596.8472435527765</v>
      </c>
      <c r="AK27">
        <f t="shared" si="30"/>
        <v>1401.2049887928454</v>
      </c>
      <c r="AL27">
        <f t="shared" si="9"/>
        <v>-18919.276936023729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-2352.1307993019464</v>
      </c>
      <c r="AR27">
        <f t="shared" si="14"/>
        <v>-2353.8185754110023</v>
      </c>
      <c r="AS27">
        <f t="shared" si="15"/>
        <v>171.49392040855261</v>
      </c>
      <c r="AT27">
        <f t="shared" si="16"/>
        <v>150.4828578903234</v>
      </c>
      <c r="AU27">
        <f t="shared" si="17"/>
        <v>-2031.8417971121264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1627.5284359486031</v>
      </c>
      <c r="AK28">
        <f t="shared" si="30"/>
        <v>1289.425681744151</v>
      </c>
      <c r="AL28">
        <f t="shared" si="9"/>
        <v>-20860.544670757299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-2278.5580249433478</v>
      </c>
      <c r="AR28">
        <f t="shared" si="14"/>
        <v>-2279.9929345176929</v>
      </c>
      <c r="AS28">
        <f t="shared" si="15"/>
        <v>156.06155078396844</v>
      </c>
      <c r="AT28">
        <f t="shared" si="16"/>
        <v>123.64132451939706</v>
      </c>
      <c r="AU28">
        <f t="shared" si="17"/>
        <v>-2000.2900592143271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1631.5916290921414</v>
      </c>
      <c r="AK29">
        <f t="shared" si="30"/>
        <v>1175.4986912277486</v>
      </c>
      <c r="AL29">
        <f t="shared" si="9"/>
        <v>-23034.310571441474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-2211.1956540660694</v>
      </c>
      <c r="AR29">
        <f t="shared" si="14"/>
        <v>-2212.408731744898</v>
      </c>
      <c r="AS29">
        <f t="shared" si="15"/>
        <v>139.68854018267174</v>
      </c>
      <c r="AT29">
        <f t="shared" si="16"/>
        <v>100.6401928254636</v>
      </c>
      <c r="AU29">
        <f t="shared" si="17"/>
        <v>-1972.0799987367627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1633.5470863417795</v>
      </c>
      <c r="AK30">
        <f t="shared" si="30"/>
        <v>1061.2872771912987</v>
      </c>
      <c r="AL30">
        <f t="shared" si="9"/>
        <v>-25004.166487689057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-2116.3439833248462</v>
      </c>
      <c r="AR30">
        <f t="shared" si="14"/>
        <v>-2117.363348744942</v>
      </c>
      <c r="AS30">
        <f t="shared" si="15"/>
        <v>124.87138968106726</v>
      </c>
      <c r="AT30">
        <f t="shared" si="16"/>
        <v>81.126781261318371</v>
      </c>
      <c r="AU30">
        <f t="shared" si="17"/>
        <v>-1911.3651778025562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1600.5863335710237</v>
      </c>
      <c r="AK31">
        <f t="shared" si="30"/>
        <v>946.93898114737419</v>
      </c>
      <c r="AL31">
        <f t="shared" si="9"/>
        <v>-26550.558890333348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-1985.141343820623</v>
      </c>
      <c r="AR31">
        <f t="shared" si="14"/>
        <v>-1985.9927615065765</v>
      </c>
      <c r="AS31">
        <f t="shared" si="15"/>
        <v>109.24268588399154</v>
      </c>
      <c r="AT31">
        <f t="shared" si="16"/>
        <v>64.630164271110417</v>
      </c>
      <c r="AU31">
        <f t="shared" si="17"/>
        <v>-1812.1199113514745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1524.6434422547027</v>
      </c>
      <c r="AK32">
        <f t="shared" si="30"/>
        <v>834.89793779740251</v>
      </c>
      <c r="AL32">
        <f t="shared" si="9"/>
        <v>-27977.996673126818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-1848.032495136239</v>
      </c>
      <c r="AR32">
        <f t="shared" si="14"/>
        <v>-1848.7388867426944</v>
      </c>
      <c r="AS32">
        <f t="shared" si="15"/>
        <v>92.910229405320976</v>
      </c>
      <c r="AT32">
        <f t="shared" si="16"/>
        <v>50.877835945741964</v>
      </c>
      <c r="AU32">
        <f t="shared" si="17"/>
        <v>-1704.9508213916315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1436.8736544523836</v>
      </c>
      <c r="AK33">
        <f t="shared" si="30"/>
        <v>728.17289683957335</v>
      </c>
      <c r="AL33">
        <f t="shared" si="9"/>
        <v>-29106.371462580002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-1700.8900752578618</v>
      </c>
      <c r="AR33">
        <f t="shared" si="14"/>
        <v>-1701.4719527295435</v>
      </c>
      <c r="AS33">
        <f t="shared" si="15"/>
        <v>78.180024378242862</v>
      </c>
      <c r="AT33">
        <f t="shared" si="16"/>
        <v>39.619749899437046</v>
      </c>
      <c r="AU33">
        <f t="shared" si="17"/>
        <v>-1583.6721784518636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1333.7839675044197</v>
      </c>
      <c r="AK34">
        <f t="shared" si="30"/>
        <v>627.59174102790655</v>
      </c>
      <c r="AL34">
        <f t="shared" si="9"/>
        <v>-30053.601548704104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-1554.818167010239</v>
      </c>
      <c r="AR34">
        <f t="shared" si="14"/>
        <v>-1555.2936346783538</v>
      </c>
      <c r="AS34">
        <f t="shared" si="15"/>
        <v>64.795476755391931</v>
      </c>
      <c r="AT34">
        <f t="shared" si="16"/>
        <v>30.488525172285758</v>
      </c>
      <c r="AU34">
        <f t="shared" si="17"/>
        <v>-1460.009632750676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-30878.768400594465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-1415.382343037264</v>
      </c>
      <c r="AR35">
        <f t="shared" ref="AR35:AR66" si="45">AI35*$K35</f>
        <v>-1415.7672379353253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-1339.3717804290757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1122.7276015246362</v>
      </c>
      <c r="AK36">
        <f t="shared" si="30"/>
        <v>448.33372334647078</v>
      </c>
      <c r="AL36">
        <f t="shared" si="40"/>
        <v>-31260.080010246969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-1271.1703858329752</v>
      </c>
      <c r="AR36">
        <f t="shared" si="45"/>
        <v>-1271.4788261707226</v>
      </c>
      <c r="AS36">
        <f t="shared" si="46"/>
        <v>43.480802519924985</v>
      </c>
      <c r="AT36">
        <f t="shared" si="47"/>
        <v>17.362991754525613</v>
      </c>
      <c r="AU36">
        <f t="shared" si="48"/>
        <v>-1210.6350318962723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1009.8715094824129</v>
      </c>
      <c r="AK37">
        <f t="shared" si="30"/>
        <v>369.74279123974623</v>
      </c>
      <c r="AL37">
        <f t="shared" si="40"/>
        <v>-31174.395625479199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-1125.4216823568163</v>
      </c>
      <c r="AR37">
        <f t="shared" si="45"/>
        <v>-1125.6661860418735</v>
      </c>
      <c r="AS37">
        <f t="shared" si="46"/>
        <v>34.919759902035054</v>
      </c>
      <c r="AT37">
        <f t="shared" si="47"/>
        <v>12.785121051902557</v>
      </c>
      <c r="AU37">
        <f t="shared" si="48"/>
        <v>-1077.9613050879359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892.1191141866716</v>
      </c>
      <c r="AK38">
        <f t="shared" si="30"/>
        <v>299.05178557597731</v>
      </c>
      <c r="AL38">
        <f t="shared" si="40"/>
        <v>-30798.818795276697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-987.45432892740553</v>
      </c>
      <c r="AR38">
        <f t="shared" si="45"/>
        <v>-987.64576636222398</v>
      </c>
      <c r="AS38">
        <f t="shared" si="46"/>
        <v>27.542918100843107</v>
      </c>
      <c r="AT38">
        <f t="shared" si="47"/>
        <v>9.2328016596072331</v>
      </c>
      <c r="AU38">
        <f t="shared" si="48"/>
        <v>-950.87004660177354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779.1484644897746</v>
      </c>
      <c r="AK39">
        <f t="shared" si="30"/>
        <v>236.60344758291032</v>
      </c>
      <c r="AL39">
        <f t="shared" si="40"/>
        <v>-30089.771440917873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-857.29785542496097</v>
      </c>
      <c r="AR39">
        <f t="shared" si="45"/>
        <v>-857.44563999685238</v>
      </c>
      <c r="AS39">
        <f t="shared" si="46"/>
        <v>21.477775705798212</v>
      </c>
      <c r="AT39">
        <f t="shared" si="47"/>
        <v>6.5221405290609074</v>
      </c>
      <c r="AU39">
        <f t="shared" si="48"/>
        <v>-829.44572376199324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-29061.612593196609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-736.1624547753521</v>
      </c>
      <c r="AR40">
        <f t="shared" si="45"/>
        <v>-736.27468171949397</v>
      </c>
      <c r="AS40">
        <f t="shared" si="46"/>
        <v>16.522451500789298</v>
      </c>
      <c r="AT40">
        <f t="shared" si="47"/>
        <v>4.4809787764777065</v>
      </c>
      <c r="AU40">
        <f t="shared" si="48"/>
        <v>-715.27125144222691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570.10229498770104</v>
      </c>
      <c r="AK41">
        <f t="shared" si="61"/>
        <v>135.07132171623067</v>
      </c>
      <c r="AL41">
        <f t="shared" si="40"/>
        <v>-27703.102282920136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-624.19423900151025</v>
      </c>
      <c r="AR41">
        <f t="shared" si="45"/>
        <v>-624.27783474794637</v>
      </c>
      <c r="AS41">
        <f t="shared" si="46"/>
        <v>12.528117776569001</v>
      </c>
      <c r="AT41">
        <f t="shared" si="47"/>
        <v>2.9682206887700495</v>
      </c>
      <c r="AU41">
        <f t="shared" si="48"/>
        <v>-608.78149628260735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475.92623919110792</v>
      </c>
      <c r="AK42">
        <f t="shared" si="61"/>
        <v>95.164161067091598</v>
      </c>
      <c r="AL42">
        <f t="shared" si="40"/>
        <v>-25980.473638938394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-520.90002385494904</v>
      </c>
      <c r="AR42">
        <f t="shared" si="45"/>
        <v>-520.96089402307734</v>
      </c>
      <c r="AS42">
        <f t="shared" si="46"/>
        <v>9.3380171010650113</v>
      </c>
      <c r="AT42">
        <f t="shared" si="47"/>
        <v>1.8671896825091245</v>
      </c>
      <c r="AU42">
        <f t="shared" si="48"/>
        <v>-509.75568723950329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388.51788116709082</v>
      </c>
      <c r="AK43">
        <f t="shared" si="61"/>
        <v>61.849324323714043</v>
      </c>
      <c r="AL43">
        <f t="shared" si="40"/>
        <v>-23973.471116051209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-427.825976690159</v>
      </c>
      <c r="AR43">
        <f t="shared" si="45"/>
        <v>-427.86908592149803</v>
      </c>
      <c r="AS43">
        <f t="shared" si="46"/>
        <v>6.8062516829101334</v>
      </c>
      <c r="AT43">
        <f t="shared" si="47"/>
        <v>1.0835075762808692</v>
      </c>
      <c r="AU43">
        <f t="shared" si="48"/>
        <v>-419.97932666230702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309.6276350045701</v>
      </c>
      <c r="AK44">
        <f t="shared" si="61"/>
        <v>34.653072642017683</v>
      </c>
      <c r="AL44">
        <f t="shared" si="40"/>
        <v>-21563.102779730907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-342.63524991367319</v>
      </c>
      <c r="AR44">
        <f t="shared" si="45"/>
        <v>-342.66478951369828</v>
      </c>
      <c r="AS44">
        <f t="shared" si="46"/>
        <v>4.8430470228266467</v>
      </c>
      <c r="AT44">
        <f t="shared" si="47"/>
        <v>0.5420267486403213</v>
      </c>
      <c r="AU44">
        <f t="shared" si="48"/>
        <v>-337.27971574223136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237.10101626582593</v>
      </c>
      <c r="AK45">
        <f t="shared" si="61"/>
        <v>12.979138191697773</v>
      </c>
      <c r="AL45">
        <f t="shared" si="40"/>
        <v>-18796.384305306659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-265.97666859724058</v>
      </c>
      <c r="AR45">
        <f t="shared" si="45"/>
        <v>-265.99613007697644</v>
      </c>
      <c r="AS45">
        <f t="shared" si="46"/>
        <v>3.3112682354911334</v>
      </c>
      <c r="AT45">
        <f t="shared" si="47"/>
        <v>0.18126201521647856</v>
      </c>
      <c r="AU45">
        <f t="shared" si="48"/>
        <v>-262.50359982626878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171.74967426880553</v>
      </c>
      <c r="AK46">
        <f t="shared" si="61"/>
        <v>-3.6179329469100439</v>
      </c>
      <c r="AL46">
        <f t="shared" si="40"/>
        <v>-15789.774633972876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-198.97208366036142</v>
      </c>
      <c r="AR46">
        <f t="shared" si="45"/>
        <v>-198.98431191625065</v>
      </c>
      <c r="AS46">
        <f t="shared" si="46"/>
        <v>2.1416024102715148</v>
      </c>
      <c r="AT46">
        <f t="shared" si="47"/>
        <v>-4.5113179703482879E-2</v>
      </c>
      <c r="AU46">
        <f t="shared" si="48"/>
        <v>-196.88782268568264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114.84083872425865</v>
      </c>
      <c r="AK47">
        <f t="shared" si="61"/>
        <v>-15.640410145726433</v>
      </c>
      <c r="AL47">
        <f t="shared" si="40"/>
        <v>-12628.863325183598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-141.69840890408281</v>
      </c>
      <c r="AR47">
        <f t="shared" si="45"/>
        <v>-141.70567534861945</v>
      </c>
      <c r="AS47">
        <f t="shared" si="46"/>
        <v>1.2785604255174201</v>
      </c>
      <c r="AT47">
        <f t="shared" si="47"/>
        <v>-0.17412977537722224</v>
      </c>
      <c r="AU47">
        <f t="shared" si="48"/>
        <v>-140.60124469847926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66.581225925419744</v>
      </c>
      <c r="AK48">
        <f t="shared" si="61"/>
        <v>-23.679268856424539</v>
      </c>
      <c r="AL48">
        <f t="shared" si="40"/>
        <v>-9537.783448404778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-95.232465002022167</v>
      </c>
      <c r="AR48">
        <f t="shared" si="45"/>
        <v>-95.236507208335752</v>
      </c>
      <c r="AS48">
        <f t="shared" si="46"/>
        <v>0.66184861880166312</v>
      </c>
      <c r="AT48">
        <f t="shared" si="47"/>
        <v>-0.23538304032450147</v>
      </c>
      <c r="AU48">
        <f t="shared" si="48"/>
        <v>-94.810041629858588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28.163551628215941</v>
      </c>
      <c r="AK49">
        <f t="shared" si="61"/>
        <v>-28.33995467120392</v>
      </c>
      <c r="AL49">
        <f t="shared" si="40"/>
        <v>-6723.8686677253691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-59.67350379793146</v>
      </c>
      <c r="AR49">
        <f t="shared" si="45"/>
        <v>-59.675584981988699</v>
      </c>
      <c r="AS49">
        <f t="shared" si="46"/>
        <v>0.24996331664557817</v>
      </c>
      <c r="AT49">
        <f t="shared" si="47"/>
        <v>-0.25152896753626591</v>
      </c>
      <c r="AU49">
        <f t="shared" si="48"/>
        <v>-59.677150632879382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-0.2094545715386289</v>
      </c>
      <c r="AK50">
        <f t="shared" si="61"/>
        <v>-30.311403285179036</v>
      </c>
      <c r="AL50">
        <f t="shared" si="40"/>
        <v>-4386.0062300480449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-34.513984765330903</v>
      </c>
      <c r="AR50">
        <f t="shared" si="45"/>
        <v>-34.514961533762374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-34.756823495147415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-18.952942350267108</v>
      </c>
      <c r="AK51">
        <f t="shared" si="61"/>
        <v>-30.296741465171333</v>
      </c>
      <c r="AL51">
        <f t="shared" si="40"/>
        <v>-2621.5480609948263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-18.199707568476736</v>
      </c>
      <c r="AR51">
        <f t="shared" si="45"/>
        <v>-18.200115969311764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-18.548578637890593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-29.538620213307354</v>
      </c>
      <c r="AK52">
        <f t="shared" si="61"/>
        <v>-28.970035500652635</v>
      </c>
      <c r="AL52">
        <f t="shared" si="40"/>
        <v>-1411.9276815652179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-8.5498714813730938</v>
      </c>
      <c r="AR52">
        <f t="shared" si="45"/>
        <v>-8.5500187317527399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-8.9196382603458044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-34.073635466648398</v>
      </c>
      <c r="AK53">
        <f t="shared" si="61"/>
        <v>-26.90233208572112</v>
      </c>
      <c r="AL53">
        <f t="shared" si="40"/>
        <v>-675.2997966796612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-3.4650433443806605</v>
      </c>
      <c r="AR53">
        <f t="shared" si="45"/>
        <v>-3.4650868771147731</v>
      </c>
      <c r="AS53">
        <f t="shared" si="46"/>
        <v>-0.19219197028186813</v>
      </c>
      <c r="AT53">
        <f t="shared" si="47"/>
        <v>-0.15174231155324502</v>
      </c>
      <c r="AU53">
        <f t="shared" si="48"/>
        <v>-3.8090211589498861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-34.59165928778134</v>
      </c>
      <c r="AK54">
        <f t="shared" si="61"/>
        <v>-24.517177603055732</v>
      </c>
      <c r="AL54">
        <f t="shared" si="40"/>
        <v>-286.76600745022574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-1.1465060709091883</v>
      </c>
      <c r="AR54">
        <f t="shared" si="45"/>
        <v>-1.1465158880848898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-1.4441969163391002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-118.82756116698232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-0.28732489107013348</v>
      </c>
      <c r="AR55">
        <f t="shared" si="45"/>
        <v>-0.28732638562995005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-0.53431566203239211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-30.051245447069192</v>
      </c>
      <c r="AK56">
        <f t="shared" si="61"/>
        <v>-19.797472963364559</v>
      </c>
      <c r="AL56">
        <f t="shared" si="40"/>
        <v>-60.776882806574676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-4.387404720815568E-2</v>
      </c>
      <c r="AR56">
        <f t="shared" si="45"/>
        <v>-4.3874271441099011E-2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-0.24400634515904238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-46.580317240642245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-6.6039225657228426E-3</v>
      </c>
      <c r="AR57">
        <f t="shared" si="45"/>
        <v>-6.6039556735639675E-3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-0.16697333346549029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-40.285657043478622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-9.7854272821975815E-4</v>
      </c>
      <c r="AR58">
        <f t="shared" si="45"/>
        <v>-9.7854752961826046E-4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-0.12893686428306644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-35.751530179402209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-1.4246901589583323E-4</v>
      </c>
      <c r="AR59">
        <f t="shared" si="45"/>
        <v>-1.4246969826375497E-4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-0.1021652647296515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-31.885252823097161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-2.032622877345819E-5</v>
      </c>
      <c r="AR60">
        <f t="shared" si="45"/>
        <v>-2.0326323782241119E-5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-8.1354292472064244E-2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-28.463225893890339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-2.8419404910716483E-6</v>
      </c>
      <c r="AR61">
        <f t="shared" si="45"/>
        <v>-2.8419534235371368E-6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-6.4842045164410611E-2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-25.41268826801852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-3.8852965561369794E-7</v>
      </c>
      <c r="AR62">
        <f t="shared" si="45"/>
        <v>-3.8853137374805207E-7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-5.1689838023897879E-2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-22.689760562109349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-5.1849648128922999E-8</v>
      </c>
      <c r="AR63">
        <f t="shared" si="45"/>
        <v>-5.1849870595764947E-8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-4.1206568738385435E-2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-20.25869377533153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-6.7457801646971242E-9</v>
      </c>
      <c r="AR64">
        <f t="shared" si="45"/>
        <v>-6.7458081649907996E-9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-3.284959024161397E-2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-18.088116359845259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-8.5321091774132425E-10</v>
      </c>
      <c r="AR65">
        <f t="shared" si="45"/>
        <v>-8.5321433772796915E-10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-2.6187487758036917E-2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-16.15010345315287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-1.0475136028310659E-10</v>
      </c>
      <c r="AR66">
        <f t="shared" si="45"/>
        <v>-1.0475176452300884E-10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-2.0876504340942206E-2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-14.419735165171401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-1.2449007674636486E-11</v>
      </c>
      <c r="AR67">
        <f t="shared" ref="AR67:AR89" si="76">AI67*$K67</f>
        <v>-1.2449053768643919E-11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-1.664262137502687E-2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-12.874763532173622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-1.4273509439689657E-12</v>
      </c>
      <c r="AR68">
        <f t="shared" si="76"/>
        <v>-1.4273560040055094E-12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-1.3267395858164388E-2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-11.495324581242889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-1.5758846214177587E-13</v>
      </c>
      <c r="AR69">
        <f t="shared" si="76"/>
        <v>-1.5758899514109563E-13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-1.0576686748203737E-2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-1.669492123873544E-14</v>
      </c>
      <c r="AR70">
        <f t="shared" si="76"/>
        <v>-1.6694974999031784E-14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-1.6933697502681092E-15</v>
      </c>
      <c r="AR71">
        <f t="shared" si="76"/>
        <v>-1.6933749362862955E-15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-1.6428606780677533E-16</v>
      </c>
      <c r="AR72">
        <f t="shared" si="76"/>
        <v>-1.6428654472472724E-16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-1.5195530572684418E-17</v>
      </c>
      <c r="AR73">
        <f t="shared" si="76"/>
        <v>-1.5195572245824026E-17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-1.335507195546126E-18</v>
      </c>
      <c r="AR74">
        <f t="shared" si="76"/>
        <v>-1.3355106439449975E-18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-1.111530987409164E-19</v>
      </c>
      <c r="AR75">
        <f t="shared" si="76"/>
        <v>-1.1115336805173621E-19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-8.7311353100132377E-21</v>
      </c>
      <c r="AR76">
        <f t="shared" si="76"/>
        <v>-8.731155083158681E-21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-6.4477585806810851E-22</v>
      </c>
      <c r="AR77">
        <f t="shared" si="76"/>
        <v>-6.447772167198603E-22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-4.4560106670433653E-23</v>
      </c>
      <c r="AR78">
        <f t="shared" si="76"/>
        <v>-4.456019361886886E-23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-2.8680025443448824E-24</v>
      </c>
      <c r="AR79">
        <f t="shared" si="76"/>
        <v>-2.868007700487391E-24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-1.7120006633528977E-25</v>
      </c>
      <c r="AR80">
        <f t="shared" si="76"/>
        <v>-1.7120034399531328E-25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-9.2793917282511766E-27</v>
      </c>
      <c r="AR81">
        <f t="shared" si="76"/>
        <v>-9.2794051750858894E-27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-4.5228929403129226E-28</v>
      </c>
      <c r="AR82">
        <f t="shared" si="76"/>
        <v>-4.5228987284033936E-28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-1.9592133710922544E-29</v>
      </c>
      <c r="AR83">
        <f t="shared" si="76"/>
        <v>-1.9592155533433949E-29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-7.4329077108717049E-31</v>
      </c>
      <c r="AR84">
        <f t="shared" si="76"/>
        <v>-7.4329147835922716E-31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-2.4239167213772967E-32</v>
      </c>
      <c r="AR85">
        <f t="shared" si="76"/>
        <v>-2.4239186412571274E-32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-6.6201210409603078E-34</v>
      </c>
      <c r="AR86">
        <f t="shared" si="76"/>
        <v>-6.6201252415978948E-34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-1.4573091010570515E-35</v>
      </c>
      <c r="AR87">
        <f t="shared" si="76"/>
        <v>-1.457309798965345E-35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-2.4359220935179331E-37</v>
      </c>
      <c r="AR88">
        <f t="shared" si="76"/>
        <v>-2.4359228855736816E-37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78666.902419016013</v>
      </c>
      <c r="AO91" s="6">
        <f t="shared" si="93"/>
        <v>-7866.6902419016014</v>
      </c>
      <c r="AP91" s="6">
        <f t="shared" si="93"/>
        <v>-427.94522703527031</v>
      </c>
      <c r="AQ91" s="6">
        <f t="shared" si="93"/>
        <v>-62972.533656801737</v>
      </c>
      <c r="AR91" s="6">
        <f t="shared" si="93"/>
        <v>7399.7332932774279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-1.592036506965766E-11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200464.8988585948</v>
      </c>
      <c r="K3">
        <v>1</v>
      </c>
      <c r="L3" s="2">
        <v>0</v>
      </c>
      <c r="O3">
        <f>$C$3</f>
        <v>200464.8988585948</v>
      </c>
      <c r="P3">
        <f>O3*C5</f>
        <v>20046.489885859482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200464.8988585948</v>
      </c>
      <c r="AF3">
        <f t="shared" ref="AF3:AF34" si="4">-$Z3*P3</f>
        <v>-20046.489885859482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180218.40897273531</v>
      </c>
      <c r="AJ3">
        <f t="shared" ref="AJ3:AJ34" si="8">AB3-AC3</f>
        <v>0</v>
      </c>
      <c r="AL3">
        <f t="shared" ref="AL3:AL34" si="9">SUM(AI3:AK3)</f>
        <v>180218.40897273531</v>
      </c>
      <c r="AN3">
        <f t="shared" ref="AN3:AN34" si="10">AE3*$K3</f>
        <v>200464.8988585948</v>
      </c>
      <c r="AO3">
        <f t="shared" ref="AO3:AO34" si="11">AF3*$K3</f>
        <v>-20046.489885859482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180218.40897273531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180218.40897273531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-5779.2187888310582</v>
      </c>
      <c r="AK5">
        <f>G5*SUM(AB5, AE5:AF5)</f>
        <v>33.837491321637486</v>
      </c>
      <c r="AL5">
        <f t="shared" si="9"/>
        <v>-8415.2085197836532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-2386.0806366312659</v>
      </c>
      <c r="AR5">
        <f t="shared" si="14"/>
        <v>-2408.0648426805328</v>
      </c>
      <c r="AS5">
        <f t="shared" si="15"/>
        <v>-5212.5970802291031</v>
      </c>
      <c r="AT5">
        <f t="shared" si="16"/>
        <v>30.519905009708271</v>
      </c>
      <c r="AU5">
        <f t="shared" si="17"/>
        <v>-7590.1420178999279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-5778.2909573941142</v>
      </c>
      <c r="AK6">
        <f>G6*SUM(AB6, AE6:AF6)</f>
        <v>99.62908471378006</v>
      </c>
      <c r="AL6">
        <f t="shared" si="9"/>
        <v>-9645.4222948531969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-3364.076407652426</v>
      </c>
      <c r="AR6">
        <f t="shared" si="14"/>
        <v>-3384.5810523024224</v>
      </c>
      <c r="AS6">
        <f t="shared" si="15"/>
        <v>-4930.2433239398406</v>
      </c>
      <c r="AT6">
        <f t="shared" si="16"/>
        <v>85.007077940891662</v>
      </c>
      <c r="AU6">
        <f t="shared" si="17"/>
        <v>-8229.8172983013701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-5211.1845969743154</v>
      </c>
      <c r="AK7">
        <f>G7*SUM(AB7, AE7:AF7)</f>
        <v>273.38567845854084</v>
      </c>
      <c r="AL7">
        <f t="shared" si="9"/>
        <v>-10351.27034941911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-4322.9758432986519</v>
      </c>
      <c r="AR7">
        <f t="shared" si="14"/>
        <v>-4341.9499255142409</v>
      </c>
      <c r="AS7">
        <f t="shared" si="15"/>
        <v>-4179.7029616720292</v>
      </c>
      <c r="AT7">
        <f t="shared" si="16"/>
        <v>219.27277928234022</v>
      </c>
      <c r="AU7">
        <f t="shared" si="17"/>
        <v>-8302.3801079039295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-11009.358913509532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-5141.2042852915338</v>
      </c>
      <c r="AR8">
        <f t="shared" si="14"/>
        <v>-5158.6050024720398</v>
      </c>
      <c r="AS8">
        <f t="shared" si="15"/>
        <v>-3486.1321472396794</v>
      </c>
      <c r="AT8">
        <f t="shared" si="16"/>
        <v>404.52701711877052</v>
      </c>
      <c r="AU8">
        <f t="shared" si="17"/>
        <v>-8240.2101325929489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-3315.7884038696211</v>
      </c>
      <c r="AK9">
        <f t="shared" si="30"/>
        <v>661.85059618700916</v>
      </c>
      <c r="AL9">
        <f t="shared" si="9"/>
        <v>-11114.939611849959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-5889.9228833688476</v>
      </c>
      <c r="AR9">
        <f t="shared" si="14"/>
        <v>-5905.8408316118812</v>
      </c>
      <c r="AS9">
        <f t="shared" si="15"/>
        <v>-2314.444435517471</v>
      </c>
      <c r="AT9">
        <f t="shared" si="16"/>
        <v>461.97653254992684</v>
      </c>
      <c r="AU9">
        <f t="shared" si="17"/>
        <v>-7758.3087345794256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-134.46991836102097</v>
      </c>
      <c r="AK10">
        <f t="shared" si="30"/>
        <v>141.87930554489674</v>
      </c>
      <c r="AL10">
        <f t="shared" si="9"/>
        <v>-10068.204249455926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-6655.8553575442702</v>
      </c>
      <c r="AR10">
        <f t="shared" si="14"/>
        <v>-6670.6361002674203</v>
      </c>
      <c r="AS10">
        <f t="shared" si="15"/>
        <v>-89.026824982362768</v>
      </c>
      <c r="AT10">
        <f t="shared" si="16"/>
        <v>93.932265723945605</v>
      </c>
      <c r="AU10">
        <f t="shared" si="17"/>
        <v>-6665.7306595258378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-1.0693397556327255E-11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1211.924814990125</v>
      </c>
      <c r="AK11">
        <f t="shared" si="30"/>
        <v>53.007451607013635</v>
      </c>
      <c r="AL11">
        <f t="shared" si="9"/>
        <v>-10600.97954540196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-7456.7132269735648</v>
      </c>
      <c r="AR11">
        <f t="shared" si="14"/>
        <v>-7470.441734300668</v>
      </c>
      <c r="AS11">
        <f t="shared" si="15"/>
        <v>762.99351117556853</v>
      </c>
      <c r="AT11">
        <f t="shared" si="16"/>
        <v>33.371989020980571</v>
      </c>
      <c r="AU11">
        <f t="shared" si="17"/>
        <v>-6674.0762341041182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462.6146065191424</v>
      </c>
      <c r="AK12">
        <f t="shared" si="30"/>
        <v>670.27238122726135</v>
      </c>
      <c r="AL12">
        <f t="shared" si="9"/>
        <v>-12682.899945729063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-8108.9203876051488</v>
      </c>
      <c r="AR12">
        <f t="shared" si="14"/>
        <v>-8121.4078814524446</v>
      </c>
      <c r="AS12">
        <f t="shared" si="15"/>
        <v>271.9412169245478</v>
      </c>
      <c r="AT12">
        <f t="shared" si="16"/>
        <v>394.00979660661358</v>
      </c>
      <c r="AU12">
        <f t="shared" si="17"/>
        <v>-7455.4568679212834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-2445.554391752521</v>
      </c>
      <c r="AK13">
        <f t="shared" si="30"/>
        <v>2201.8582483011978</v>
      </c>
      <c r="AL13">
        <f t="shared" si="9"/>
        <v>-16103.24821098105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-8313.1030469138495</v>
      </c>
      <c r="AR13">
        <f t="shared" si="14"/>
        <v>-8323.9332719348386</v>
      </c>
      <c r="AS13">
        <f t="shared" si="15"/>
        <v>-1283.5565268903533</v>
      </c>
      <c r="AT13">
        <f t="shared" si="16"/>
        <v>1155.6518781285656</v>
      </c>
      <c r="AU13">
        <f t="shared" si="17"/>
        <v>-8451.8379206966274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-1110.5351489412715</v>
      </c>
      <c r="AK14">
        <f t="shared" si="30"/>
        <v>2373.0470557238746</v>
      </c>
      <c r="AL14">
        <f t="shared" si="9"/>
        <v>-16790.611144205413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-8450.6698663782936</v>
      </c>
      <c r="AR14">
        <f t="shared" si="14"/>
        <v>-8460.0317449626873</v>
      </c>
      <c r="AS14">
        <f t="shared" si="15"/>
        <v>-520.4175802383312</v>
      </c>
      <c r="AT14">
        <f t="shared" si="16"/>
        <v>1112.0543169740092</v>
      </c>
      <c r="AU14">
        <f t="shared" si="17"/>
        <v>-7868.3950082270103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36.707191507637617</v>
      </c>
      <c r="AK15">
        <f t="shared" si="30"/>
        <v>2450.7845161497635</v>
      </c>
      <c r="AL15">
        <f t="shared" si="9"/>
        <v>-17896.145258916302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-8520.646923025166</v>
      </c>
      <c r="AR15">
        <f t="shared" si="14"/>
        <v>-8528.7091388150802</v>
      </c>
      <c r="AS15">
        <f t="shared" si="15"/>
        <v>15.358640863983535</v>
      </c>
      <c r="AT15">
        <f t="shared" si="16"/>
        <v>1025.4317389202608</v>
      </c>
      <c r="AU15">
        <f t="shared" si="17"/>
        <v>-7487.9187590308366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1008.1802490335103</v>
      </c>
      <c r="AK16">
        <f t="shared" si="30"/>
        <v>2448.2150127442287</v>
      </c>
      <c r="AL16">
        <f t="shared" si="9"/>
        <v>-19125.783876161557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-8429.3345446351505</v>
      </c>
      <c r="AR16">
        <f t="shared" si="14"/>
        <v>-8436.2502341572635</v>
      </c>
      <c r="AS16">
        <f t="shared" si="15"/>
        <v>376.63596635332573</v>
      </c>
      <c r="AT16">
        <f t="shared" si="16"/>
        <v>914.60413755337675</v>
      </c>
      <c r="AU16">
        <f t="shared" si="17"/>
        <v>-7145.0101302505609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1721.7750142854493</v>
      </c>
      <c r="AK17">
        <f t="shared" si="30"/>
        <v>2377.6423953118829</v>
      </c>
      <c r="AL17">
        <f t="shared" si="9"/>
        <v>-20599.148347928152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-8232.3874093412996</v>
      </c>
      <c r="AR17">
        <f t="shared" si="14"/>
        <v>-8238.2945752157921</v>
      </c>
      <c r="AS17">
        <f t="shared" si="15"/>
        <v>574.30418831538805</v>
      </c>
      <c r="AT17">
        <f t="shared" si="16"/>
        <v>793.07108920414623</v>
      </c>
      <c r="AU17">
        <f t="shared" si="17"/>
        <v>-6870.9192976962577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2243.4949715290641</v>
      </c>
      <c r="AK18">
        <f t="shared" si="30"/>
        <v>2257.1181443119017</v>
      </c>
      <c r="AL18">
        <f t="shared" si="9"/>
        <v>-22294.171634828046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-7974.8849007734143</v>
      </c>
      <c r="AR18">
        <f t="shared" si="14"/>
        <v>-7979.9070413435256</v>
      </c>
      <c r="AS18">
        <f t="shared" si="15"/>
        <v>668.14798055343852</v>
      </c>
      <c r="AT18">
        <f t="shared" si="16"/>
        <v>672.2051750197046</v>
      </c>
      <c r="AU18">
        <f t="shared" si="17"/>
        <v>-6639.5538857703823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2627.659509869638</v>
      </c>
      <c r="AK19">
        <f t="shared" si="30"/>
        <v>2100.0734963048671</v>
      </c>
      <c r="AL19">
        <f t="shared" si="9"/>
        <v>-24392.856199231457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-7739.1186185419747</v>
      </c>
      <c r="AR19">
        <f t="shared" si="14"/>
        <v>-7743.3643541161628</v>
      </c>
      <c r="AS19">
        <f t="shared" si="15"/>
        <v>698.71268194332038</v>
      </c>
      <c r="AT19">
        <f t="shared" si="16"/>
        <v>558.42394319728908</v>
      </c>
      <c r="AU19">
        <f t="shared" si="17"/>
        <v>-6486.2277289755539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2964.8102338064746</v>
      </c>
      <c r="AK20">
        <f t="shared" si="30"/>
        <v>1916.1373306139924</v>
      </c>
      <c r="AL20">
        <f t="shared" si="9"/>
        <v>-26332.964892074488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-7407.1406094122231</v>
      </c>
      <c r="AR20">
        <f t="shared" si="14"/>
        <v>-7410.7083578777429</v>
      </c>
      <c r="AS20">
        <f t="shared" si="15"/>
        <v>703.89586726156574</v>
      </c>
      <c r="AT20">
        <f t="shared" si="16"/>
        <v>454.92326380469348</v>
      </c>
      <c r="AU20">
        <f t="shared" si="17"/>
        <v>-6251.8892268114832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3144.3652658983483</v>
      </c>
      <c r="AK21">
        <f t="shared" si="30"/>
        <v>1708.6006142475392</v>
      </c>
      <c r="AL21">
        <f t="shared" si="9"/>
        <v>-27937.568980902339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-6947.9352974255517</v>
      </c>
      <c r="AR21">
        <f t="shared" si="14"/>
        <v>-6950.9152338474596</v>
      </c>
      <c r="AS21">
        <f t="shared" si="15"/>
        <v>666.54040625231085</v>
      </c>
      <c r="AT21">
        <f t="shared" si="16"/>
        <v>362.18799383605699</v>
      </c>
      <c r="AU21">
        <f t="shared" si="17"/>
        <v>-5922.1868337590922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3141.8858835739084</v>
      </c>
      <c r="AK22">
        <f t="shared" si="30"/>
        <v>1488.4950456346548</v>
      </c>
      <c r="AL22">
        <f t="shared" si="9"/>
        <v>-29556.890374324044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-6468.0584300533892</v>
      </c>
      <c r="AR22">
        <f t="shared" si="14"/>
        <v>-6470.5307795370036</v>
      </c>
      <c r="AS22">
        <f t="shared" si="15"/>
        <v>594.65609685430206</v>
      </c>
      <c r="AT22">
        <f t="shared" si="16"/>
        <v>281.72336196285289</v>
      </c>
      <c r="AU22">
        <f t="shared" si="17"/>
        <v>-5594.1513207198486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3069.800024828699</v>
      </c>
      <c r="AK23">
        <f t="shared" si="30"/>
        <v>1268.5630337844811</v>
      </c>
      <c r="AL23">
        <f t="shared" si="9"/>
        <v>-30901.294484210845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-5953.0643637598578</v>
      </c>
      <c r="AR23">
        <f t="shared" si="14"/>
        <v>-5955.1009174978872</v>
      </c>
      <c r="AS23">
        <f t="shared" si="15"/>
        <v>518.76125419712082</v>
      </c>
      <c r="AT23">
        <f t="shared" si="16"/>
        <v>214.37270998486761</v>
      </c>
      <c r="AU23">
        <f t="shared" si="17"/>
        <v>-5221.9669533158985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2918.9050733806871</v>
      </c>
      <c r="AK24">
        <f t="shared" si="30"/>
        <v>1053.6770320464723</v>
      </c>
      <c r="AL24">
        <f t="shared" si="9"/>
        <v>-32104.98988973612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-5441.8170561385868</v>
      </c>
      <c r="AR24">
        <f t="shared" si="14"/>
        <v>-5443.4811787484769</v>
      </c>
      <c r="AS24">
        <f t="shared" si="15"/>
        <v>440.41225478342511</v>
      </c>
      <c r="AT24">
        <f t="shared" si="16"/>
        <v>158.98162695631174</v>
      </c>
      <c r="AU24">
        <f t="shared" si="17"/>
        <v>-4844.0872970087403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2732.7462611571646</v>
      </c>
      <c r="AK25">
        <f t="shared" si="30"/>
        <v>849.35367690982412</v>
      </c>
      <c r="AL25">
        <f t="shared" si="9"/>
        <v>-33199.853330478691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-4953.7958448917816</v>
      </c>
      <c r="AR25">
        <f t="shared" si="14"/>
        <v>-4955.1429655169022</v>
      </c>
      <c r="AS25">
        <f t="shared" si="15"/>
        <v>368.14652864276616</v>
      </c>
      <c r="AT25">
        <f t="shared" si="16"/>
        <v>114.42211528702855</v>
      </c>
      <c r="AU25">
        <f t="shared" si="17"/>
        <v>-4472.5743215871071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2534.9826350869471</v>
      </c>
      <c r="AK26">
        <f t="shared" si="30"/>
        <v>658.06143862882266</v>
      </c>
      <c r="AL26">
        <f t="shared" si="9"/>
        <v>-33804.260521694327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-4449.0583102625906</v>
      </c>
      <c r="AR26">
        <f t="shared" si="14"/>
        <v>-4450.1378422145381</v>
      </c>
      <c r="AS26">
        <f t="shared" si="15"/>
        <v>304.91470330399903</v>
      </c>
      <c r="AT26">
        <f t="shared" si="16"/>
        <v>79.153444894674038</v>
      </c>
      <c r="AU26">
        <f t="shared" si="17"/>
        <v>-4066.069694015865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2289.4036586511329</v>
      </c>
      <c r="AK27">
        <f t="shared" si="30"/>
        <v>480.61265417273631</v>
      </c>
      <c r="AL27">
        <f t="shared" si="9"/>
        <v>-33914.989814373075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-3938.9422096694448</v>
      </c>
      <c r="AR27">
        <f t="shared" si="14"/>
        <v>-3939.7979652502995</v>
      </c>
      <c r="AS27">
        <f t="shared" si="15"/>
        <v>245.87123809428445</v>
      </c>
      <c r="AT27">
        <f t="shared" si="16"/>
        <v>51.615549699459017</v>
      </c>
      <c r="AU27">
        <f t="shared" si="17"/>
        <v>-3642.3111774565559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2010.6791278735</v>
      </c>
      <c r="AK28">
        <f t="shared" si="30"/>
        <v>320.35439806715698</v>
      </c>
      <c r="AL28">
        <f t="shared" si="9"/>
        <v>-33718.38006801853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-3456.0606013806964</v>
      </c>
      <c r="AR28">
        <f t="shared" si="14"/>
        <v>-3456.7306266737392</v>
      </c>
      <c r="AS28">
        <f t="shared" si="15"/>
        <v>192.80136426126629</v>
      </c>
      <c r="AT28">
        <f t="shared" si="16"/>
        <v>30.718359850767051</v>
      </c>
      <c r="AU28">
        <f t="shared" si="17"/>
        <v>-3233.2109025617051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1734.3971354914593</v>
      </c>
      <c r="AK29">
        <f t="shared" si="30"/>
        <v>179.60685911601198</v>
      </c>
      <c r="AL29">
        <f t="shared" si="9"/>
        <v>-33138.707403495835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-3000.5168390934191</v>
      </c>
      <c r="AR29">
        <f t="shared" si="14"/>
        <v>-3001.0340806725421</v>
      </c>
      <c r="AS29">
        <f t="shared" si="15"/>
        <v>148.49022245144613</v>
      </c>
      <c r="AT29">
        <f t="shared" si="16"/>
        <v>15.377021743284294</v>
      </c>
      <c r="AU29">
        <f t="shared" si="17"/>
        <v>-2837.1668364778116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1463.3173159780272</v>
      </c>
      <c r="AK30">
        <f t="shared" si="30"/>
        <v>58.199059631609806</v>
      </c>
      <c r="AL30">
        <f t="shared" si="9"/>
        <v>-32189.582557163696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-2576.5465618327707</v>
      </c>
      <c r="AR30">
        <f t="shared" si="14"/>
        <v>-2576.9393527788425</v>
      </c>
      <c r="AS30">
        <f t="shared" si="15"/>
        <v>111.85870815621819</v>
      </c>
      <c r="AT30">
        <f t="shared" si="16"/>
        <v>4.4488447961455915</v>
      </c>
      <c r="AU30">
        <f t="shared" si="17"/>
        <v>-2460.631799826479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1204.046987622598</v>
      </c>
      <c r="AK31">
        <f t="shared" si="30"/>
        <v>-44.233152486852106</v>
      </c>
      <c r="AL31">
        <f t="shared" si="9"/>
        <v>-30853.378327775681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-2184.661157306567</v>
      </c>
      <c r="AR31">
        <f t="shared" si="14"/>
        <v>-2184.9537399174656</v>
      </c>
      <c r="AS31">
        <f t="shared" si="15"/>
        <v>82.178214382826425</v>
      </c>
      <c r="AT31">
        <f t="shared" si="16"/>
        <v>-3.0189864060622158</v>
      </c>
      <c r="AU31">
        <f t="shared" si="17"/>
        <v>-2105.7945119407018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959.21510890462923</v>
      </c>
      <c r="AK32">
        <f t="shared" si="30"/>
        <v>-128.51644162043397</v>
      </c>
      <c r="AL32">
        <f t="shared" si="9"/>
        <v>-29090.171040401852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-1823.1344954037907</v>
      </c>
      <c r="AR32">
        <f t="shared" si="14"/>
        <v>-1823.3475391706818</v>
      </c>
      <c r="AS32">
        <f t="shared" si="15"/>
        <v>58.453598623415559</v>
      </c>
      <c r="AT32">
        <f t="shared" si="16"/>
        <v>-7.8316619757679158</v>
      </c>
      <c r="AU32">
        <f t="shared" si="17"/>
        <v>-1772.7256025230342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728.98623790206329</v>
      </c>
      <c r="AK33">
        <f t="shared" si="30"/>
        <v>-195.66149924375802</v>
      </c>
      <c r="AL33">
        <f t="shared" si="9"/>
        <v>-26989.817894357006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-1497.3781155956387</v>
      </c>
      <c r="AR33">
        <f t="shared" si="14"/>
        <v>-1497.5289966152689</v>
      </c>
      <c r="AS33">
        <f t="shared" si="15"/>
        <v>39.664003633156959</v>
      </c>
      <c r="AT33">
        <f t="shared" si="16"/>
        <v>-10.645905249470539</v>
      </c>
      <c r="AU33">
        <f t="shared" si="17"/>
        <v>-1468.5108982315824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520.46002854052131</v>
      </c>
      <c r="AK34">
        <f t="shared" si="30"/>
        <v>-246.69053589690247</v>
      </c>
      <c r="AL34">
        <f t="shared" si="9"/>
        <v>-24413.588509863293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-1199.2131212358388</v>
      </c>
      <c r="AR34">
        <f t="shared" si="14"/>
        <v>-1199.3165089519453</v>
      </c>
      <c r="AS34">
        <f t="shared" si="15"/>
        <v>25.284046369597871</v>
      </c>
      <c r="AT34">
        <f t="shared" si="16"/>
        <v>-11.984272771242434</v>
      </c>
      <c r="AU34">
        <f t="shared" si="17"/>
        <v>-1186.0167353535899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-21419.555720243305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-930.91038065922771</v>
      </c>
      <c r="AR35">
        <f t="shared" ref="AR35:AR66" si="45">AI35*$K35</f>
        <v>-930.97849525591243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-929.07683716005215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152.11726279003415</v>
      </c>
      <c r="AK36">
        <f t="shared" si="30"/>
        <v>-306.01027594030296</v>
      </c>
      <c r="AL36">
        <f t="shared" si="40"/>
        <v>-18136.804933434083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-696.39633851233384</v>
      </c>
      <c r="AR36">
        <f t="shared" si="45"/>
        <v>-696.43913704201202</v>
      </c>
      <c r="AS36">
        <f t="shared" si="46"/>
        <v>5.8911713351155832</v>
      </c>
      <c r="AT36">
        <f t="shared" si="47"/>
        <v>-11.851113626457057</v>
      </c>
      <c r="AU36">
        <f t="shared" si="48"/>
        <v>-702.39907933335348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1.0453404148402115</v>
      </c>
      <c r="AK37">
        <f t="shared" si="30"/>
        <v>-316.65848433560535</v>
      </c>
      <c r="AL37">
        <f t="shared" si="40"/>
        <v>-14658.826095339862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-495.94019079715304</v>
      </c>
      <c r="AR37">
        <f t="shared" si="45"/>
        <v>-495.96562313558076</v>
      </c>
      <c r="AS37">
        <f t="shared" si="46"/>
        <v>3.6146218562817682E-2</v>
      </c>
      <c r="AT37">
        <f t="shared" si="47"/>
        <v>-10.949549660638525</v>
      </c>
      <c r="AU37">
        <f t="shared" si="48"/>
        <v>-506.87902657765648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-124.90891464703873</v>
      </c>
      <c r="AK38">
        <f t="shared" si="30"/>
        <v>-316.73165816464416</v>
      </c>
      <c r="AL38">
        <f t="shared" si="40"/>
        <v>-11238.083272169293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-333.31077764716684</v>
      </c>
      <c r="AR38">
        <f t="shared" si="45"/>
        <v>-333.32492524830019</v>
      </c>
      <c r="AS38">
        <f t="shared" si="46"/>
        <v>-3.8563863854941594</v>
      </c>
      <c r="AT38">
        <f t="shared" si="47"/>
        <v>-9.7786427642302858</v>
      </c>
      <c r="AU38">
        <f t="shared" si="48"/>
        <v>-346.95995439802465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-221.01878078514619</v>
      </c>
      <c r="AK39">
        <f t="shared" si="30"/>
        <v>-307.98803413935144</v>
      </c>
      <c r="AL39">
        <f t="shared" si="40"/>
        <v>-8105.9133922225128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-208.85547754536606</v>
      </c>
      <c r="AR39">
        <f t="shared" si="45"/>
        <v>-208.86276162728637</v>
      </c>
      <c r="AS39">
        <f t="shared" si="46"/>
        <v>-6.0925382219432613</v>
      </c>
      <c r="AT39">
        <f t="shared" si="47"/>
        <v>-8.4899068903979416</v>
      </c>
      <c r="AU39">
        <f t="shared" si="48"/>
        <v>-223.44520673962757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-5486.780409676142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-120.797913837373</v>
      </c>
      <c r="AR40">
        <f t="shared" si="45"/>
        <v>-120.80133249765305</v>
      </c>
      <c r="AS40">
        <f t="shared" si="46"/>
        <v>-7.0411083885810326</v>
      </c>
      <c r="AT40">
        <f t="shared" si="47"/>
        <v>-7.1994903704124216</v>
      </c>
      <c r="AU40">
        <f t="shared" si="48"/>
        <v>-135.04193125664651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-321.11021629042807</v>
      </c>
      <c r="AK41">
        <f t="shared" si="61"/>
        <v>-272.49100551054732</v>
      </c>
      <c r="AL41">
        <f t="shared" si="40"/>
        <v>-3492.3157562538995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-63.698431857992979</v>
      </c>
      <c r="AR41">
        <f t="shared" si="45"/>
        <v>-63.69986124869407</v>
      </c>
      <c r="AS41">
        <f t="shared" si="46"/>
        <v>-7.0564645052565798</v>
      </c>
      <c r="AT41">
        <f t="shared" si="47"/>
        <v>-5.9880471278676328</v>
      </c>
      <c r="AU41">
        <f t="shared" si="48"/>
        <v>-76.744372881818279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-330.86239861325703</v>
      </c>
      <c r="AK42">
        <f t="shared" si="61"/>
        <v>-250.01329037021733</v>
      </c>
      <c r="AL42">
        <f t="shared" si="40"/>
        <v>-2106.0391133534158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-29.924294327352431</v>
      </c>
      <c r="AR42">
        <f t="shared" si="45"/>
        <v>-29.924809699274679</v>
      </c>
      <c r="AS42">
        <f t="shared" si="46"/>
        <v>-6.4917596088022282</v>
      </c>
      <c r="AT42">
        <f t="shared" si="47"/>
        <v>-4.9054416183032785</v>
      </c>
      <c r="AU42">
        <f t="shared" si="48"/>
        <v>-41.32201092638018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-322.36216145055005</v>
      </c>
      <c r="AK43">
        <f t="shared" si="61"/>
        <v>-226.85292246728935</v>
      </c>
      <c r="AL43">
        <f t="shared" si="40"/>
        <v>-1241.494575344766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-12.12754801287706</v>
      </c>
      <c r="AR43">
        <f t="shared" si="45"/>
        <v>-12.127700376143723</v>
      </c>
      <c r="AS43">
        <f t="shared" si="46"/>
        <v>-5.6473025058420463</v>
      </c>
      <c r="AT43">
        <f t="shared" si="47"/>
        <v>-3.9741236122206449</v>
      </c>
      <c r="AU43">
        <f t="shared" si="48"/>
        <v>-21.749126494206418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-302.41393036024965</v>
      </c>
      <c r="AK44">
        <f t="shared" si="61"/>
        <v>-204.28757116575085</v>
      </c>
      <c r="AL44">
        <f t="shared" si="40"/>
        <v>-763.24761414942998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-4.0127369386461336</v>
      </c>
      <c r="AR44">
        <f t="shared" si="45"/>
        <v>-4.0127712984673067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-11.938353258847126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-276.82786875164584</v>
      </c>
      <c r="AK45">
        <f t="shared" si="61"/>
        <v>-183.11859604053336</v>
      </c>
      <c r="AL45">
        <f t="shared" si="40"/>
        <v>-531.95415715822855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-1.0056285204624302</v>
      </c>
      <c r="AR45">
        <f t="shared" si="45"/>
        <v>-1.005633751377063</v>
      </c>
      <c r="AS45">
        <f t="shared" si="46"/>
        <v>-3.866079289463396</v>
      </c>
      <c r="AT45">
        <f t="shared" si="47"/>
        <v>-2.557369006453079</v>
      </c>
      <c r="AU45">
        <f t="shared" si="48"/>
        <v>-7.4290820472935382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-425.80046982008196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-0.15355785228460012</v>
      </c>
      <c r="AR46">
        <f t="shared" si="45"/>
        <v>-0.15355863709319156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-5.309444203278213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-372.06543252046129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-2.3113531355678046E-2</v>
      </c>
      <c r="AR47">
        <f t="shared" si="45"/>
        <v>-2.3113647232131218E-2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-4.1423255264261378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-330.81556378508515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-3.4248702655862366E-3</v>
      </c>
      <c r="AR48">
        <f t="shared" si="45"/>
        <v>-3.4248870703373121E-3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-3.2884618888589769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-295.13822314928871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-4.9863729220763538E-4</v>
      </c>
      <c r="AR49">
        <f t="shared" si="45"/>
        <v>-4.9863968047494153E-4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-2.619475345338476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-263.47785449219128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-7.1141192438646997E-5</v>
      </c>
      <c r="AR50">
        <f t="shared" si="45"/>
        <v>-7.114152496654406E-5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-2.0879252794323806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-235.24187923139567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-9.9467066728341899E-6</v>
      </c>
      <c r="AR51">
        <f t="shared" si="45"/>
        <v>-9.9467519360763917E-6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-1.6644373455403592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-210.03641016641055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-1.3598421677821499E-6</v>
      </c>
      <c r="AR52">
        <f t="shared" si="45"/>
        <v>-1.3598481812009737E-6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-1.3268730577681958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-187.53235718845622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-1.8147221683505017E-7</v>
      </c>
      <c r="AR53">
        <f t="shared" si="45"/>
        <v>-1.814729954623396E-7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-1.0577742212136689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-167.43958171064236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-2.3610028706957124E-8</v>
      </c>
      <c r="AR54">
        <f t="shared" si="45"/>
        <v>-2.3610126707147072E-8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-0.84325101754464626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-149.49962315520037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-2.9862126795035172E-9</v>
      </c>
      <c r="AR55">
        <f t="shared" si="45"/>
        <v>-2.9862246493544305E-9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-0.67223453326213389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-133.48180590647763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-3.6662662627518273E-10</v>
      </c>
      <c r="AR56">
        <f t="shared" si="45"/>
        <v>-3.6662804110274359E-10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-0.53590125225943486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-119.18018377817253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-4.3571154320961082E-11</v>
      </c>
      <c r="AR57">
        <f t="shared" si="45"/>
        <v>-4.3571315648607725E-11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-0.42721719703334599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-106.41087836438237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-4.9956855899887893E-12</v>
      </c>
      <c r="AR58">
        <f t="shared" si="45"/>
        <v>-4.995703299965269E-12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-0.34057493383073117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-5.5155490161449753E-13</v>
      </c>
      <c r="AR59">
        <f t="shared" si="45"/>
        <v>-5.5155676709616664E-13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-5.8431724735078062E-14</v>
      </c>
      <c r="AR60">
        <f t="shared" si="45"/>
        <v>-5.8431912894506451E-14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-5.9267434513437006E-15</v>
      </c>
      <c r="AR61">
        <f t="shared" si="45"/>
        <v>-5.9267616022521606E-15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-5.7499632101415036E-16</v>
      </c>
      <c r="AR62">
        <f t="shared" si="45"/>
        <v>-5.7499799021271017E-16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-5.3183902273612354E-17</v>
      </c>
      <c r="AR63">
        <f t="shared" si="45"/>
        <v>-5.3184048128353904E-17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-4.6742352189604191E-18</v>
      </c>
      <c r="AR64">
        <f t="shared" si="45"/>
        <v>-4.6742472882532749E-18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-3.8903251930358633E-19</v>
      </c>
      <c r="AR65">
        <f t="shared" si="45"/>
        <v>-3.8903346188339635E-19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-3.0558712303218914E-20</v>
      </c>
      <c r="AR66">
        <f t="shared" si="45"/>
        <v>-3.0558781508636245E-20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-2.2566962081285805E-21</v>
      </c>
      <c r="AR67">
        <f t="shared" ref="AR67:AR79" si="76">AI67*$K67</f>
        <v>-2.2567009633690536E-21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-1.559590398720395E-22</v>
      </c>
      <c r="AR68">
        <f t="shared" si="76"/>
        <v>-1.5595934418896074E-22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-1.0037923079375821E-23</v>
      </c>
      <c r="AR69">
        <f t="shared" si="76"/>
        <v>-1.0037941125720302E-23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-5.9919510896048475E-25</v>
      </c>
      <c r="AR70">
        <f t="shared" si="76"/>
        <v>-5.9919608076225795E-25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-3.2477593360314944E-26</v>
      </c>
      <c r="AR71">
        <f t="shared" si="76"/>
        <v>-3.2477640423834035E-26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-1.5829989942175472E-27</v>
      </c>
      <c r="AR72">
        <f t="shared" si="76"/>
        <v>-1.5830010200318912E-27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-6.8571881687786119E-29</v>
      </c>
      <c r="AR73">
        <f t="shared" si="76"/>
        <v>-6.8571958065922997E-29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-2.6014954556071611E-30</v>
      </c>
      <c r="AR74">
        <f t="shared" si="76"/>
        <v>-2.6014979310381938E-30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-8.4836359883899741E-32</v>
      </c>
      <c r="AR75">
        <f t="shared" si="76"/>
        <v>-8.483642707911929E-32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-2.3170225534265245E-33</v>
      </c>
      <c r="AR76">
        <f t="shared" si="76"/>
        <v>-2.3170240236371097E-33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-5.1005382432903568E-35</v>
      </c>
      <c r="AR77">
        <f t="shared" si="76"/>
        <v>-5.1005406859484995E-35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-8.5256544316179046E-37</v>
      </c>
      <c r="AR78">
        <f t="shared" si="76"/>
        <v>-8.525657203789321E-37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200464.8988585948</v>
      </c>
      <c r="AO81" s="6">
        <f t="shared" si="93"/>
        <v>-20046.489885859482</v>
      </c>
      <c r="AP81" s="6">
        <f t="shared" si="93"/>
        <v>-404.62979842580688</v>
      </c>
      <c r="AQ81" s="6">
        <f t="shared" si="93"/>
        <v>-167578.27183396849</v>
      </c>
      <c r="AR81" s="6">
        <f t="shared" si="93"/>
        <v>12435.507340340992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-1.0693397556327255E-11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410922.16658275586</v>
      </c>
      <c r="K3">
        <v>1</v>
      </c>
      <c r="L3" s="2">
        <v>0</v>
      </c>
      <c r="O3">
        <f>$C$3</f>
        <v>410922.16658275586</v>
      </c>
      <c r="P3" s="2">
        <f>O3*C5</f>
        <v>41092.216658275589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410922.16658275586</v>
      </c>
      <c r="AF3">
        <f t="shared" ref="AF3:AF34" si="4">-$Z3*P3</f>
        <v>-41092.216658275589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369629.94992448029</v>
      </c>
      <c r="AJ3">
        <f t="shared" ref="AJ3:AJ34" si="8">AB3-AC3</f>
        <v>0</v>
      </c>
      <c r="AL3">
        <f t="shared" ref="AL3:AL34" si="9">SUM(AI3:AK3)</f>
        <v>369629.94992448029</v>
      </c>
      <c r="AN3">
        <f t="shared" ref="AN3:AN34" si="10">AE3*$K3</f>
        <v>410922.16658275586</v>
      </c>
      <c r="AO3">
        <f t="shared" ref="AO3:AO34" si="11">AF3*$K3</f>
        <v>-41092.216658275589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369629.94992448029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369629.94992448029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2386.0441430335068</v>
      </c>
      <c r="AK5">
        <f>G5*SUM(AB5, AE5:AF5)</f>
        <v>76.082471384098042</v>
      </c>
      <c r="AL5">
        <f t="shared" si="9"/>
        <v>-22233.603905943193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-22253.389199002166</v>
      </c>
      <c r="AR5">
        <f t="shared" si="14"/>
        <v>-22274.445302769887</v>
      </c>
      <c r="AS5">
        <f t="shared" si="15"/>
        <v>2152.1051871770192</v>
      </c>
      <c r="AT5">
        <f t="shared" si="16"/>
        <v>68.622989141682936</v>
      </c>
      <c r="AU5">
        <f t="shared" si="17"/>
        <v>-20053.717126451185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3896.0718001685436</v>
      </c>
      <c r="AK6">
        <f>G6*SUM(AB6, AE6:AF6)</f>
        <v>114.81165898131481</v>
      </c>
      <c r="AL6">
        <f t="shared" si="9"/>
        <v>-23348.483834703773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-23324.848653866327</v>
      </c>
      <c r="AR6">
        <f t="shared" si="14"/>
        <v>-23343.985088727972</v>
      </c>
      <c r="AS6">
        <f t="shared" si="15"/>
        <v>3324.2670062834459</v>
      </c>
      <c r="AT6">
        <f t="shared" si="16"/>
        <v>97.961390206345911</v>
      </c>
      <c r="AU6">
        <f t="shared" si="17"/>
        <v>-19921.756692238181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4043.6601108348113</v>
      </c>
      <c r="AK7">
        <f>G7*SUM(AB7, AE7:AF7)</f>
        <v>169.38926464248314</v>
      </c>
      <c r="AL7">
        <f t="shared" si="9"/>
        <v>-25710.419394472396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-23983.324323123641</v>
      </c>
      <c r="AR7">
        <f t="shared" si="14"/>
        <v>-24000.533604946027</v>
      </c>
      <c r="AS7">
        <f t="shared" si="15"/>
        <v>3243.2737368513926</v>
      </c>
      <c r="AT7">
        <f t="shared" si="16"/>
        <v>135.86101162348123</v>
      </c>
      <c r="AU7">
        <f t="shared" si="17"/>
        <v>-20621.398856471154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-28494.679625539837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-24282.495788280186</v>
      </c>
      <c r="AR8">
        <f t="shared" si="14"/>
        <v>-24297.78755847615</v>
      </c>
      <c r="AS8">
        <f t="shared" si="15"/>
        <v>2837.2138939942088</v>
      </c>
      <c r="AT8">
        <f t="shared" si="16"/>
        <v>133.06952732109454</v>
      </c>
      <c r="AU8">
        <f t="shared" si="17"/>
        <v>-21327.504137160849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5267.2296105184942</v>
      </c>
      <c r="AK9">
        <f t="shared" si="30"/>
        <v>99.017701022296436</v>
      </c>
      <c r="AL9">
        <f t="shared" si="9"/>
        <v>-29914.709898899375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-24612.862087678142</v>
      </c>
      <c r="AR9">
        <f t="shared" si="14"/>
        <v>-24626.364879055171</v>
      </c>
      <c r="AS9">
        <f t="shared" si="15"/>
        <v>3676.5645987634412</v>
      </c>
      <c r="AT9">
        <f t="shared" si="16"/>
        <v>69.115075884015226</v>
      </c>
      <c r="AU9">
        <f t="shared" si="17"/>
        <v>-20880.685204407713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11067.215674727835</v>
      </c>
      <c r="AK10">
        <f t="shared" si="30"/>
        <v>-3.5559880249660871</v>
      </c>
      <c r="AL10">
        <f t="shared" si="9"/>
        <v>-26753.456649102114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-25025.053816807325</v>
      </c>
      <c r="AR10">
        <f t="shared" si="14"/>
        <v>-25037.107469095365</v>
      </c>
      <c r="AS10">
        <f t="shared" si="15"/>
        <v>7327.1337182700445</v>
      </c>
      <c r="AT10">
        <f t="shared" si="16"/>
        <v>-2.3542687271371232</v>
      </c>
      <c r="AU10">
        <f t="shared" si="17"/>
        <v>-17712.32801955246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-6.1543103946348765E-11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12784.557445965591</v>
      </c>
      <c r="AK11">
        <f t="shared" si="30"/>
        <v>-19.030703414435639</v>
      </c>
      <c r="AL11">
        <f t="shared" si="9"/>
        <v>-26961.741451779373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-25000.439405185996</v>
      </c>
      <c r="AR11">
        <f t="shared" si="14"/>
        <v>-25011.161974806764</v>
      </c>
      <c r="AS11">
        <f t="shared" si="15"/>
        <v>8048.7949861828074</v>
      </c>
      <c r="AT11">
        <f t="shared" si="16"/>
        <v>-11.981191439206105</v>
      </c>
      <c r="AU11">
        <f t="shared" si="17"/>
        <v>-16974.348180063163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9274.4417805331468</v>
      </c>
      <c r="AK12">
        <f t="shared" si="30"/>
        <v>-518.25368867974521</v>
      </c>
      <c r="AL12">
        <f t="shared" si="9"/>
        <v>-32663.291695929554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-24338.531043964056</v>
      </c>
      <c r="AR12">
        <f t="shared" si="14"/>
        <v>-24347.83419966514</v>
      </c>
      <c r="AS12">
        <f t="shared" si="15"/>
        <v>5451.844685733442</v>
      </c>
      <c r="AT12">
        <f t="shared" si="16"/>
        <v>-304.64783599385538</v>
      </c>
      <c r="AU12">
        <f t="shared" si="17"/>
        <v>-19200.637349925553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607.14629851203063</v>
      </c>
      <c r="AK13">
        <f t="shared" si="30"/>
        <v>-2376.7232202364712</v>
      </c>
      <c r="AL13">
        <f t="shared" si="9"/>
        <v>-44464.071909763145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-22400.669905959625</v>
      </c>
      <c r="AR13">
        <f t="shared" si="14"/>
        <v>-22408.333214340608</v>
      </c>
      <c r="AS13">
        <f t="shared" si="15"/>
        <v>318.66254819790487</v>
      </c>
      <c r="AT13">
        <f t="shared" si="16"/>
        <v>-1247.4302809352907</v>
      </c>
      <c r="AU13">
        <f t="shared" si="17"/>
        <v>-23337.10094707799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1211.9335260918306</v>
      </c>
      <c r="AK14">
        <f t="shared" si="30"/>
        <v>-2419.2234611323133</v>
      </c>
      <c r="AL14">
        <f t="shared" si="9"/>
        <v>-44916.957512152447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-20476.907373161874</v>
      </c>
      <c r="AR14">
        <f t="shared" si="14"/>
        <v>-20483.169267707166</v>
      </c>
      <c r="AS14">
        <f t="shared" si="15"/>
        <v>567.93475979549828</v>
      </c>
      <c r="AT14">
        <f t="shared" si="16"/>
        <v>-1133.6934458117357</v>
      </c>
      <c r="AU14">
        <f t="shared" si="17"/>
        <v>-21048.927953723403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1558.3927482798608</v>
      </c>
      <c r="AK15">
        <f t="shared" si="30"/>
        <v>-2504.0588079587415</v>
      </c>
      <c r="AL15">
        <f t="shared" si="9"/>
        <v>-45508.724527708204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-18640.541865878527</v>
      </c>
      <c r="AR15">
        <f t="shared" si="14"/>
        <v>-18645.610919831735</v>
      </c>
      <c r="AS15">
        <f t="shared" si="15"/>
        <v>652.04646726749979</v>
      </c>
      <c r="AT15">
        <f t="shared" si="16"/>
        <v>-1047.7222133905539</v>
      </c>
      <c r="AU15">
        <f t="shared" si="17"/>
        <v>-19041.286665954791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1749.0109508053138</v>
      </c>
      <c r="AK16">
        <f t="shared" si="30"/>
        <v>-2613.1463003383315</v>
      </c>
      <c r="AL16">
        <f t="shared" si="9"/>
        <v>-45688.102032527466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-16741.274831037434</v>
      </c>
      <c r="AR16">
        <f t="shared" si="14"/>
        <v>-16745.336980786011</v>
      </c>
      <c r="AS16">
        <f t="shared" si="15"/>
        <v>653.39549177898346</v>
      </c>
      <c r="AT16">
        <f t="shared" si="16"/>
        <v>-976.21916616007036</v>
      </c>
      <c r="AU16">
        <f t="shared" si="17"/>
        <v>-17068.160655167099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1659.5507997220702</v>
      </c>
      <c r="AK17">
        <f t="shared" si="30"/>
        <v>-2735.5770668947034</v>
      </c>
      <c r="AL17">
        <f t="shared" si="9"/>
        <v>-45521.628734518978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-14821.768895125582</v>
      </c>
      <c r="AR17">
        <f t="shared" si="14"/>
        <v>-14824.989001127395</v>
      </c>
      <c r="AS17">
        <f t="shared" si="15"/>
        <v>553.54907992904953</v>
      </c>
      <c r="AT17">
        <f t="shared" si="16"/>
        <v>-912.4614737362491</v>
      </c>
      <c r="AU17">
        <f t="shared" si="17"/>
        <v>-15183.901394934594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1355.9438671654498</v>
      </c>
      <c r="AK18">
        <f t="shared" si="30"/>
        <v>-2851.7456228752485</v>
      </c>
      <c r="AL18">
        <f t="shared" si="9"/>
        <v>-45171.354111423316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-13004.743099674013</v>
      </c>
      <c r="AR18">
        <f t="shared" si="14"/>
        <v>-13007.264324794551</v>
      </c>
      <c r="AS18">
        <f t="shared" si="15"/>
        <v>403.82134486040167</v>
      </c>
      <c r="AT18">
        <f t="shared" si="16"/>
        <v>-849.29456190293092</v>
      </c>
      <c r="AU18">
        <f t="shared" si="17"/>
        <v>-13452.737541837081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981.68503899533243</v>
      </c>
      <c r="AK19">
        <f t="shared" si="30"/>
        <v>-2946.6616935768302</v>
      </c>
      <c r="AL19">
        <f t="shared" si="9"/>
        <v>-44432.977635715848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-11290.586352295717</v>
      </c>
      <c r="AR19">
        <f t="shared" si="14"/>
        <v>-11292.532670555956</v>
      </c>
      <c r="AS19">
        <f t="shared" si="15"/>
        <v>261.03678343549581</v>
      </c>
      <c r="AT19">
        <f t="shared" si="16"/>
        <v>-783.53755003853485</v>
      </c>
      <c r="AU19">
        <f t="shared" si="17"/>
        <v>-11815.033437158996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555.71308383261203</v>
      </c>
      <c r="AK20">
        <f t="shared" si="30"/>
        <v>-3015.3796463065032</v>
      </c>
      <c r="AL20">
        <f t="shared" si="9"/>
        <v>-43302.241229311243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-9695.2368565520374</v>
      </c>
      <c r="AR20">
        <f t="shared" si="14"/>
        <v>-9696.7148819499434</v>
      </c>
      <c r="AS20">
        <f t="shared" si="15"/>
        <v>131.93564250172801</v>
      </c>
      <c r="AT20">
        <f t="shared" si="16"/>
        <v>-715.90189721341017</v>
      </c>
      <c r="AU20">
        <f t="shared" si="17"/>
        <v>-10280.681136661626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110.52858113852562</v>
      </c>
      <c r="AK21">
        <f t="shared" si="30"/>
        <v>-3054.279562174786</v>
      </c>
      <c r="AL21">
        <f t="shared" si="9"/>
        <v>-41729.232102400507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-8220.6189032849288</v>
      </c>
      <c r="AR21">
        <f t="shared" si="14"/>
        <v>-8221.7198566908519</v>
      </c>
      <c r="AS21">
        <f t="shared" si="15"/>
        <v>23.429773307051299</v>
      </c>
      <c r="AT21">
        <f t="shared" si="16"/>
        <v>-647.44410016833137</v>
      </c>
      <c r="AU21">
        <f t="shared" si="17"/>
        <v>-8845.7341835521311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-337.15634261998639</v>
      </c>
      <c r="AK22">
        <f t="shared" si="30"/>
        <v>-3062.0165628544828</v>
      </c>
      <c r="AL22">
        <f t="shared" si="9"/>
        <v>-39649.707412518641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-6860.2372711312437</v>
      </c>
      <c r="AR22">
        <f t="shared" si="14"/>
        <v>-6861.038929370774</v>
      </c>
      <c r="AS22">
        <f t="shared" si="15"/>
        <v>-63.812653343097331</v>
      </c>
      <c r="AT22">
        <f t="shared" si="16"/>
        <v>-579.53945026770089</v>
      </c>
      <c r="AU22">
        <f t="shared" si="17"/>
        <v>-7504.3910329815726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-780.63348414099892</v>
      </c>
      <c r="AK23">
        <f t="shared" si="30"/>
        <v>-3038.415618871084</v>
      </c>
      <c r="AL23">
        <f t="shared" si="9"/>
        <v>-37164.625000631262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-5634.4549365296971</v>
      </c>
      <c r="AR23">
        <f t="shared" si="14"/>
        <v>-5635.0226837787241</v>
      </c>
      <c r="AS23">
        <f t="shared" si="15"/>
        <v>-131.91817122480171</v>
      </c>
      <c r="AT23">
        <f t="shared" si="16"/>
        <v>-513.45764690507508</v>
      </c>
      <c r="AU23">
        <f t="shared" si="17"/>
        <v>-6280.3985019086012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-1187.7510949633797</v>
      </c>
      <c r="AK24">
        <f t="shared" si="30"/>
        <v>-2983.771274981214</v>
      </c>
      <c r="AL24">
        <f t="shared" si="9"/>
        <v>-34081.412419956767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-4512.4956886461787</v>
      </c>
      <c r="AR24">
        <f t="shared" si="14"/>
        <v>-4512.884724268728</v>
      </c>
      <c r="AS24">
        <f t="shared" si="15"/>
        <v>-179.21108247910493</v>
      </c>
      <c r="AT24">
        <f t="shared" si="16"/>
        <v>-450.19944189226686</v>
      </c>
      <c r="AU24">
        <f t="shared" si="17"/>
        <v>-5142.2952486401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-1578.7596966154888</v>
      </c>
      <c r="AK25">
        <f t="shared" si="30"/>
        <v>-2900.6286983337773</v>
      </c>
      <c r="AL25">
        <f t="shared" si="9"/>
        <v>-30483.299732021798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-3502.9045336926547</v>
      </c>
      <c r="AR25">
        <f t="shared" si="14"/>
        <v>-3503.1608407813869</v>
      </c>
      <c r="AS25">
        <f t="shared" si="15"/>
        <v>-212.68527932190344</v>
      </c>
      <c r="AT25">
        <f t="shared" si="16"/>
        <v>-390.76309474886563</v>
      </c>
      <c r="AU25">
        <f t="shared" si="17"/>
        <v>-4106.6092148521557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-1935.7163460052761</v>
      </c>
      <c r="AK26">
        <f t="shared" si="30"/>
        <v>-2790.1155195706933</v>
      </c>
      <c r="AL26">
        <f t="shared" si="9"/>
        <v>-26512.971593534043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-2620.4562137274061</v>
      </c>
      <c r="AR26">
        <f t="shared" si="14"/>
        <v>-2620.6172594808531</v>
      </c>
      <c r="AS26">
        <f t="shared" si="15"/>
        <v>-232.83330116486411</v>
      </c>
      <c r="AT26">
        <f t="shared" si="16"/>
        <v>-335.60279035386822</v>
      </c>
      <c r="AU26">
        <f t="shared" si="17"/>
        <v>-3189.0533509995853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-2235.4552860028707</v>
      </c>
      <c r="AK27">
        <f t="shared" si="30"/>
        <v>-2654.6153753503236</v>
      </c>
      <c r="AL27">
        <f t="shared" si="9"/>
        <v>-22267.544682562424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-1866.1636811413794</v>
      </c>
      <c r="AR27">
        <f t="shared" si="14"/>
        <v>-1866.2593799921299</v>
      </c>
      <c r="AS27">
        <f t="shared" si="15"/>
        <v>-240.07743536051268</v>
      </c>
      <c r="AT27">
        <f t="shared" si="16"/>
        <v>-285.09326720743542</v>
      </c>
      <c r="AU27">
        <f t="shared" si="17"/>
        <v>-2391.4300825600781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-2469.4715864749523</v>
      </c>
      <c r="AK28">
        <f t="shared" si="30"/>
        <v>-2498.1335053301227</v>
      </c>
      <c r="AL28">
        <f t="shared" si="9"/>
        <v>-18048.000897474165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-1254.2086310414497</v>
      </c>
      <c r="AR28">
        <f t="shared" si="14"/>
        <v>-1254.2618667741051</v>
      </c>
      <c r="AS28">
        <f t="shared" si="15"/>
        <v>-236.79436677713346</v>
      </c>
      <c r="AT28">
        <f t="shared" si="16"/>
        <v>-239.54272029660672</v>
      </c>
      <c r="AU28">
        <f t="shared" si="17"/>
        <v>-1730.5989538478455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-2616.8942864731252</v>
      </c>
      <c r="AK29">
        <f t="shared" si="30"/>
        <v>-2325.270494276876</v>
      </c>
      <c r="AL29">
        <f t="shared" si="9"/>
        <v>-14121.941840052366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-785.89820715300345</v>
      </c>
      <c r="AR29">
        <f t="shared" si="14"/>
        <v>-785.92561628293959</v>
      </c>
      <c r="AS29">
        <f t="shared" si="15"/>
        <v>-224.04512021994532</v>
      </c>
      <c r="AT29">
        <f t="shared" si="16"/>
        <v>-199.07778091268514</v>
      </c>
      <c r="AU29">
        <f t="shared" si="17"/>
        <v>-1209.0485174155701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-2670.443683485013</v>
      </c>
      <c r="AK30">
        <f t="shared" si="30"/>
        <v>-2142.0878942237573</v>
      </c>
      <c r="AL30">
        <f t="shared" si="9"/>
        <v>-10759.023940511408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-454.54811637388525</v>
      </c>
      <c r="AR30">
        <f t="shared" si="14"/>
        <v>-454.56098038404446</v>
      </c>
      <c r="AS30">
        <f t="shared" si="15"/>
        <v>-204.13370181362069</v>
      </c>
      <c r="AT30">
        <f t="shared" si="16"/>
        <v>-163.74519865829373</v>
      </c>
      <c r="AU30">
        <f t="shared" si="17"/>
        <v>-822.43988085595879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-2631.4714288386313</v>
      </c>
      <c r="AK31">
        <f t="shared" si="30"/>
        <v>-1955.1568363798065</v>
      </c>
      <c r="AL31">
        <f t="shared" si="9"/>
        <v>-8098.5566377504456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-239.68958814968431</v>
      </c>
      <c r="AR31">
        <f t="shared" si="14"/>
        <v>-239.69496677610346</v>
      </c>
      <c r="AS31">
        <f t="shared" si="15"/>
        <v>-179.60231240507525</v>
      </c>
      <c r="AT31">
        <f t="shared" si="16"/>
        <v>-133.44271386726808</v>
      </c>
      <c r="AU31">
        <f t="shared" si="17"/>
        <v>-552.73999304844676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-2515.6850057900592</v>
      </c>
      <c r="AK32">
        <f t="shared" si="30"/>
        <v>-1770.9538363611023</v>
      </c>
      <c r="AL32">
        <f t="shared" si="9"/>
        <v>-6134.4457369421198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-112.60154408484107</v>
      </c>
      <c r="AR32">
        <f t="shared" si="14"/>
        <v>-112.60348336780586</v>
      </c>
      <c r="AS32">
        <f t="shared" si="15"/>
        <v>-153.30329998588212</v>
      </c>
      <c r="AT32">
        <f t="shared" si="16"/>
        <v>-107.92013571331502</v>
      </c>
      <c r="AU32">
        <f t="shared" si="17"/>
        <v>-373.82691906700302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-2347.5543433613602</v>
      </c>
      <c r="AK33">
        <f t="shared" si="30"/>
        <v>-1594.8558859557982</v>
      </c>
      <c r="AL33">
        <f t="shared" si="9"/>
        <v>-4781.1392448057777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-45.634514126696978</v>
      </c>
      <c r="AR33">
        <f t="shared" si="14"/>
        <v>-45.635087451464479</v>
      </c>
      <c r="AS33">
        <f t="shared" si="15"/>
        <v>-127.72998880210389</v>
      </c>
      <c r="AT33">
        <f t="shared" si="16"/>
        <v>-86.775807780627915</v>
      </c>
      <c r="AU33">
        <f t="shared" si="17"/>
        <v>-260.14088403419629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-2150.9332425216962</v>
      </c>
      <c r="AK34">
        <f t="shared" si="30"/>
        <v>-1430.5270819205027</v>
      </c>
      <c r="AL34">
        <f t="shared" si="9"/>
        <v>-3892.2779510406235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-15.099449642988775</v>
      </c>
      <c r="AR34">
        <f t="shared" si="14"/>
        <v>-15.099578934890408</v>
      </c>
      <c r="AS34">
        <f t="shared" si="15"/>
        <v>-104.49274268829635</v>
      </c>
      <c r="AT34">
        <f t="shared" si="16"/>
        <v>-69.49527550400056</v>
      </c>
      <c r="AU34">
        <f t="shared" si="17"/>
        <v>-189.08759712718734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-3313.324207202123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-3.7840599661633649</v>
      </c>
      <c r="AR35">
        <f t="shared" ref="AR35:AR69" si="45">AI35*$K35</f>
        <v>-3.7840796494701183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-143.71599556586037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-2905.9596317294745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-0.57781985046822459</v>
      </c>
      <c r="AR36">
        <f t="shared" si="45"/>
        <v>-0.57782280360918226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-112.54150758075099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-2586.8327776233887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-8.6973456798404902E-2</v>
      </c>
      <c r="AR37">
        <f t="shared" si="45"/>
        <v>-8.6973892827652846E-2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-89.448586927282079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-2308.3080619711304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-1.2887377592819918E-2</v>
      </c>
      <c r="AR38">
        <f t="shared" si="45"/>
        <v>-1.288744082709032E-2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-71.265752399385789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-2060.7547967111686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-1.8763125514890456E-3</v>
      </c>
      <c r="AR39">
        <f t="shared" si="45"/>
        <v>-1.8763215382535589E-3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-56.8061561122298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-1839.9201615089146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-2.6769580692522242E-4</v>
      </c>
      <c r="AR40">
        <f t="shared" si="45"/>
        <v>-2.6769705818796742E-4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-45.284548207911698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-1642.7793729859302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-3.7428268739368969E-5</v>
      </c>
      <c r="AR41">
        <f t="shared" si="45"/>
        <v>-3.7428439059541153E-5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-36.100422058693702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-1466.7662553687778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-5.1169235982279225E-6</v>
      </c>
      <c r="AR42">
        <f t="shared" si="45"/>
        <v>-5.1169462260044502E-6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-28.779014998580145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-1309.6125647326028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-6.8285826895666895E-7</v>
      </c>
      <c r="AR43">
        <f t="shared" si="45"/>
        <v>-6.8286119883812578E-7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-22.942451698479385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-1169.296907873543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-8.8841717007868077E-8</v>
      </c>
      <c r="AR44">
        <f t="shared" si="45"/>
        <v>-8.8842085770873409E-8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-18.289581640197525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-1044.0150926117065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-1.123676150887455E-8</v>
      </c>
      <c r="AR45">
        <f t="shared" si="45"/>
        <v>-1.1236806549993332E-8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-14.580342454806877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-932.15633215480852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-1.3795721887238254E-9</v>
      </c>
      <c r="AR46">
        <f t="shared" si="45"/>
        <v>-1.3795775125508879E-9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-11.623359730907955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-1.6395304766183242E-10</v>
      </c>
      <c r="AR47">
        <f t="shared" si="45"/>
        <v>-1.639536547184907E-10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-1.8798167971531831E-11</v>
      </c>
      <c r="AR48">
        <f t="shared" si="45"/>
        <v>-1.8798234612057267E-11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-2.0754351928889714E-12</v>
      </c>
      <c r="AR49">
        <f t="shared" si="45"/>
        <v>-2.0754422124735976E-12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-2.1987159853243964E-13</v>
      </c>
      <c r="AR50">
        <f t="shared" si="45"/>
        <v>-2.1987230655388668E-13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-2.2301627457460777E-14</v>
      </c>
      <c r="AR51">
        <f t="shared" si="45"/>
        <v>-2.2301695757160575E-14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-2.1636424532195352E-15</v>
      </c>
      <c r="AR52">
        <f t="shared" si="45"/>
        <v>-2.1636487342142734E-15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-2.0012466963981625E-16</v>
      </c>
      <c r="AR53">
        <f t="shared" si="45"/>
        <v>-2.0012521847378142E-16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-1.7588588633470189E-17</v>
      </c>
      <c r="AR54">
        <f t="shared" si="45"/>
        <v>-1.7588634048777123E-17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-1.4638828870480236E-18</v>
      </c>
      <c r="AR55">
        <f t="shared" si="45"/>
        <v>-1.4638864338632256E-18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-1.1498878312534352E-19</v>
      </c>
      <c r="AR56">
        <f t="shared" si="45"/>
        <v>-1.1498904353705999E-19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-8.4916781925051398E-21</v>
      </c>
      <c r="AR57">
        <f t="shared" si="45"/>
        <v>-8.4916960859068658E-21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-5.868552324566936E-22</v>
      </c>
      <c r="AR58">
        <f t="shared" si="45"/>
        <v>-5.8685637756490741E-22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-3.7771505178300436E-23</v>
      </c>
      <c r="AR59">
        <f t="shared" si="45"/>
        <v>-3.7771573084538473E-23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-2.2546996008979743E-24</v>
      </c>
      <c r="AR60">
        <f t="shared" si="45"/>
        <v>-2.2547032576719324E-24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-1.2220930326795762E-25</v>
      </c>
      <c r="AR61">
        <f t="shared" si="45"/>
        <v>-1.2220948036235663E-25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-5.9566360724743106E-27</v>
      </c>
      <c r="AR62">
        <f t="shared" si="45"/>
        <v>-5.9566436953716353E-27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-2.5802779756079506E-28</v>
      </c>
      <c r="AR63">
        <f t="shared" si="45"/>
        <v>-2.5802808496259818E-28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-9.7891165628359275E-30</v>
      </c>
      <c r="AR64">
        <f t="shared" si="45"/>
        <v>-9.78912587758713E-30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-3.1922908567079089E-31</v>
      </c>
      <c r="AR65">
        <f t="shared" si="45"/>
        <v>-3.1922933851837332E-31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-8.7186790218390933E-33</v>
      </c>
      <c r="AR66">
        <f t="shared" si="45"/>
        <v>-8.7186845540658589E-33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-1.9192715977710035E-34</v>
      </c>
      <c r="AR67">
        <f t="shared" si="45"/>
        <v>-1.9192725169140765E-34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-3.208101894842171E-36</v>
      </c>
      <c r="AR68">
        <f t="shared" si="45"/>
        <v>-3.2081029379771525E-36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410922.16658275586</v>
      </c>
      <c r="AO71" s="6">
        <f t="shared" si="70"/>
        <v>-41092.216658275589</v>
      </c>
      <c r="AP71" s="6">
        <f t="shared" si="70"/>
        <v>-353.97183979810308</v>
      </c>
      <c r="AQ71" s="6">
        <f t="shared" si="70"/>
        <v>-376794.15859211906</v>
      </c>
      <c r="AR71" s="6">
        <f t="shared" si="70"/>
        <v>-7318.180507437005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-6.1543103946348765E-11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73304.837146765043</v>
      </c>
      <c r="K3">
        <v>1</v>
      </c>
      <c r="L3" s="2">
        <v>0</v>
      </c>
      <c r="O3">
        <f>$C$3</f>
        <v>73304.837146765043</v>
      </c>
      <c r="P3">
        <f>O3*C5</f>
        <v>7330.4837146765049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73304.837146765043</v>
      </c>
      <c r="AF3">
        <f t="shared" ref="AF3:AF34" si="4">-$Z3*P3</f>
        <v>-7330.4837146765049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65774.353432088537</v>
      </c>
      <c r="AJ3">
        <f t="shared" ref="AJ3:AJ34" si="8">AB3-AC3</f>
        <v>0</v>
      </c>
      <c r="AL3">
        <f t="shared" ref="AL3:AL34" si="9">SUM(AI3:AK3)</f>
        <v>65774.353432088537</v>
      </c>
      <c r="AN3">
        <f t="shared" ref="AN3:AN34" si="10">AE3*$K3</f>
        <v>73304.837146765043</v>
      </c>
      <c r="AO3">
        <f t="shared" ref="AO3:AO34" si="11">AF3*$K3</f>
        <v>-7330.4837146765049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65774.353432088537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65774.353432088537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-598.98766093673476</v>
      </c>
      <c r="AK5">
        <f>G5*SUM(AB5, AE5:AF5)</f>
        <v>12.093808854396743</v>
      </c>
      <c r="AL5">
        <f t="shared" si="9"/>
        <v>-3051.5685864490583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-2200.981097457357</v>
      </c>
      <c r="AR5">
        <f t="shared" si="14"/>
        <v>-2223.0264666399653</v>
      </c>
      <c r="AS5">
        <f t="shared" si="15"/>
        <v>-540.26010202732198</v>
      </c>
      <c r="AT5">
        <f t="shared" si="16"/>
        <v>10.908075126885487</v>
      </c>
      <c r="AU5">
        <f t="shared" si="17"/>
        <v>-2752.3784935404019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-717.03515072917799</v>
      </c>
      <c r="AK6">
        <f>G6*SUM(AB6, AE6:AF6)</f>
        <v>25.195749677093954</v>
      </c>
      <c r="AL6">
        <f t="shared" si="9"/>
        <v>-3158.136252333597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-2083.7121954097297</v>
      </c>
      <c r="AR6">
        <f t="shared" si="14"/>
        <v>-2104.3321763375129</v>
      </c>
      <c r="AS6">
        <f t="shared" si="15"/>
        <v>-611.79988875240156</v>
      </c>
      <c r="AT6">
        <f t="shared" si="16"/>
        <v>21.497909598718607</v>
      </c>
      <c r="AU6">
        <f t="shared" si="17"/>
        <v>-2694.634155491196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-981.15944299691182</v>
      </c>
      <c r="AK7">
        <f>G7*SUM(AB7, AE7:AF7)</f>
        <v>58.867105579203013</v>
      </c>
      <c r="AL7">
        <f t="shared" si="9"/>
        <v>-3391.7577913503465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-1961.504082326257</v>
      </c>
      <c r="AR7">
        <f t="shared" si="14"/>
        <v>-1980.6690550823869</v>
      </c>
      <c r="AS7">
        <f t="shared" si="15"/>
        <v>-786.95255434776595</v>
      </c>
      <c r="AT7">
        <f t="shared" si="16"/>
        <v>47.215179381155117</v>
      </c>
      <c r="AU7">
        <f t="shared" si="17"/>
        <v>-2720.4064300489977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-1248.2512495466726</v>
      </c>
      <c r="AK8">
        <f>G8*SUM(AB8, AE8:AF8)</f>
        <v>113.33286139705106</v>
      </c>
      <c r="AL8">
        <f t="shared" si="9"/>
        <v>-3614.771440800424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-1838.4209364340486</v>
      </c>
      <c r="AR8">
        <f t="shared" si="14"/>
        <v>-1856.1035581026981</v>
      </c>
      <c r="AS8">
        <f t="shared" si="15"/>
        <v>-934.2826113076012</v>
      </c>
      <c r="AT8">
        <f t="shared" si="16"/>
        <v>84.826609812290215</v>
      </c>
      <c r="AU8">
        <f t="shared" si="17"/>
        <v>-2705.5595595980089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-3549.7563772605672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-1735.9858992723155</v>
      </c>
      <c r="AR9">
        <f t="shared" si="14"/>
        <v>-1752.2896638260465</v>
      </c>
      <c r="AS9">
        <f t="shared" si="15"/>
        <v>-826.56667234230292</v>
      </c>
      <c r="AT9">
        <f t="shared" si="16"/>
        <v>101.10055259500679</v>
      </c>
      <c r="AU9">
        <f t="shared" si="17"/>
        <v>-2477.7557835733423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-417.18362252778934</v>
      </c>
      <c r="AK10">
        <f t="shared" si="30"/>
        <v>33.021091373421179</v>
      </c>
      <c r="AL10">
        <f t="shared" si="9"/>
        <v>-2935.263220734284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-1673.6869736894653</v>
      </c>
      <c r="AR10">
        <f t="shared" si="14"/>
        <v>-1688.9754777262569</v>
      </c>
      <c r="AS10">
        <f t="shared" si="15"/>
        <v>-276.19956791061446</v>
      </c>
      <c r="AT10">
        <f t="shared" si="16"/>
        <v>21.86186292264702</v>
      </c>
      <c r="AU10">
        <f t="shared" si="17"/>
        <v>-1943.3131827142242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3.5086868171085514E-12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-272.02037123303944</v>
      </c>
      <c r="AK11">
        <f t="shared" si="30"/>
        <v>12.954411516387227</v>
      </c>
      <c r="AL11">
        <f t="shared" si="9"/>
        <v>-2847.6652699564206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-1615.3359997366554</v>
      </c>
      <c r="AR11">
        <f t="shared" si="14"/>
        <v>-1629.7087511675293</v>
      </c>
      <c r="AS11">
        <f t="shared" si="15"/>
        <v>-171.25631523608132</v>
      </c>
      <c r="AT11">
        <f t="shared" si="16"/>
        <v>8.155730294359925</v>
      </c>
      <c r="AU11">
        <f t="shared" si="17"/>
        <v>-1792.8093361092508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-884.41467682980874</v>
      </c>
      <c r="AK12">
        <f t="shared" si="30"/>
        <v>175.73907894847619</v>
      </c>
      <c r="AL12">
        <f t="shared" si="9"/>
        <v>-3351.7501134159779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-1540.4261389774763</v>
      </c>
      <c r="AR12">
        <f t="shared" si="14"/>
        <v>-1553.6926202675133</v>
      </c>
      <c r="AS12">
        <f t="shared" si="15"/>
        <v>-519.89020686720767</v>
      </c>
      <c r="AT12">
        <f t="shared" si="16"/>
        <v>103.30564214139285</v>
      </c>
      <c r="AU12">
        <f t="shared" si="17"/>
        <v>-1970.2771849933283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-2231.8334333059502</v>
      </c>
      <c r="AK13">
        <f t="shared" si="30"/>
        <v>647.7059572063406</v>
      </c>
      <c r="AL13">
        <f t="shared" si="9"/>
        <v>-4283.582539146154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-1405.1079945646002</v>
      </c>
      <c r="AR13">
        <f t="shared" si="14"/>
        <v>-1416.8170525692544</v>
      </c>
      <c r="AS13">
        <f t="shared" si="15"/>
        <v>-1171.3844435081578</v>
      </c>
      <c r="AT13">
        <f t="shared" si="16"/>
        <v>339.95040620715537</v>
      </c>
      <c r="AU13">
        <f t="shared" si="17"/>
        <v>-2248.2510898702567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-1962.9809092598625</v>
      </c>
      <c r="AK14">
        <f t="shared" si="30"/>
        <v>803.93429753775717</v>
      </c>
      <c r="AL14">
        <f t="shared" si="9"/>
        <v>-3927.3805912536195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-1286.9592925172738</v>
      </c>
      <c r="AR14">
        <f t="shared" si="14"/>
        <v>-1297.2931764409454</v>
      </c>
      <c r="AS14">
        <f t="shared" si="15"/>
        <v>-919.88963683407076</v>
      </c>
      <c r="AT14">
        <f t="shared" si="16"/>
        <v>376.73867611850574</v>
      </c>
      <c r="AU14">
        <f t="shared" si="17"/>
        <v>-1840.4441371565106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-1720.2629430402812</v>
      </c>
      <c r="AK15">
        <f t="shared" si="30"/>
        <v>941.3429611859475</v>
      </c>
      <c r="AL15">
        <f t="shared" si="9"/>
        <v>-3651.0582034318622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-1192.6106614594262</v>
      </c>
      <c r="AR15">
        <f t="shared" si="14"/>
        <v>-1201.7301690801178</v>
      </c>
      <c r="AS15">
        <f t="shared" si="15"/>
        <v>-719.77450871657345</v>
      </c>
      <c r="AT15">
        <f t="shared" si="16"/>
        <v>393.86692026508092</v>
      </c>
      <c r="AU15">
        <f t="shared" si="17"/>
        <v>-1527.6377575316105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-1492.4091917169717</v>
      </c>
      <c r="AK16">
        <f t="shared" si="30"/>
        <v>1061.7613671987672</v>
      </c>
      <c r="AL16">
        <f t="shared" si="9"/>
        <v>-3424.5043160469349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-1110.3977618294387</v>
      </c>
      <c r="AR16">
        <f t="shared" si="14"/>
        <v>-1118.4448752007058</v>
      </c>
      <c r="AS16">
        <f t="shared" si="15"/>
        <v>-557.53420943899516</v>
      </c>
      <c r="AT16">
        <f t="shared" si="16"/>
        <v>396.65279988860806</v>
      </c>
      <c r="AU16">
        <f t="shared" si="17"/>
        <v>-1279.3262847510928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-1286.9413927923415</v>
      </c>
      <c r="AK17">
        <f t="shared" si="30"/>
        <v>1166.2300106189552</v>
      </c>
      <c r="AL17">
        <f t="shared" si="9"/>
        <v>-3236.2338600017238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-1032.0934465142986</v>
      </c>
      <c r="AR17">
        <f t="shared" si="14"/>
        <v>-1039.1936187726051</v>
      </c>
      <c r="AS17">
        <f t="shared" si="15"/>
        <v>-429.26388515622142</v>
      </c>
      <c r="AT17">
        <f t="shared" si="16"/>
        <v>389.00017370476581</v>
      </c>
      <c r="AU17">
        <f t="shared" si="17"/>
        <v>-1079.4573302240606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-1108.3879415408774</v>
      </c>
      <c r="AK18">
        <f t="shared" si="30"/>
        <v>1256.3159081144192</v>
      </c>
      <c r="AL18">
        <f t="shared" si="9"/>
        <v>-3094.2140199079031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-959.29666649236958</v>
      </c>
      <c r="AR18">
        <f t="shared" si="14"/>
        <v>-965.56072040521997</v>
      </c>
      <c r="AS18">
        <f t="shared" si="15"/>
        <v>-330.09530852907733</v>
      </c>
      <c r="AT18">
        <f t="shared" si="16"/>
        <v>374.15057648723337</v>
      </c>
      <c r="AU18">
        <f t="shared" si="17"/>
        <v>-921.5054524470637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-951.84742998544971</v>
      </c>
      <c r="AK19">
        <f t="shared" si="30"/>
        <v>1333.9030640222807</v>
      </c>
      <c r="AL19">
        <f t="shared" si="9"/>
        <v>-3008.1814132981781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-895.96150156009526</v>
      </c>
      <c r="AR19">
        <f t="shared" si="14"/>
        <v>-901.4872782678633</v>
      </c>
      <c r="AS19">
        <f t="shared" si="15"/>
        <v>-253.1027585986532</v>
      </c>
      <c r="AT19">
        <f t="shared" si="16"/>
        <v>354.69397150381133</v>
      </c>
      <c r="AU19">
        <f t="shared" si="17"/>
        <v>-799.89606536270514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-810.41715600939278</v>
      </c>
      <c r="AK20">
        <f t="shared" si="30"/>
        <v>1400.5323841212621</v>
      </c>
      <c r="AL20">
        <f t="shared" si="9"/>
        <v>-2942.1787055325913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-833.75208217153431</v>
      </c>
      <c r="AR20">
        <f t="shared" si="14"/>
        <v>-838.62605218183774</v>
      </c>
      <c r="AS20">
        <f t="shared" si="15"/>
        <v>-192.40667762418374</v>
      </c>
      <c r="AT20">
        <f t="shared" si="16"/>
        <v>332.50996839796164</v>
      </c>
      <c r="AU20">
        <f t="shared" si="17"/>
        <v>-698.52276140805986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-689.80029065835333</v>
      </c>
      <c r="AK21">
        <f t="shared" si="30"/>
        <v>1457.2615850419195</v>
      </c>
      <c r="AL21">
        <f t="shared" si="9"/>
        <v>-2928.8416274339534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-779.24127358872806</v>
      </c>
      <c r="AR21">
        <f t="shared" si="14"/>
        <v>-783.53977442120151</v>
      </c>
      <c r="AS21">
        <f t="shared" si="15"/>
        <v>-146.2233955306784</v>
      </c>
      <c r="AT21">
        <f t="shared" si="16"/>
        <v>308.90931770683432</v>
      </c>
      <c r="AU21">
        <f t="shared" si="17"/>
        <v>-620.85385224504557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-581.07334500940487</v>
      </c>
      <c r="AK22">
        <f t="shared" si="30"/>
        <v>1505.5476053880043</v>
      </c>
      <c r="AL22">
        <f t="shared" si="9"/>
        <v>-2947.0656699597362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-728.96525514005771</v>
      </c>
      <c r="AR22">
        <f t="shared" si="14"/>
        <v>-732.75571077450127</v>
      </c>
      <c r="AS22">
        <f t="shared" si="15"/>
        <v>-109.97815329190571</v>
      </c>
      <c r="AT22">
        <f t="shared" si="16"/>
        <v>284.95085303034091</v>
      </c>
      <c r="AU22">
        <f t="shared" si="17"/>
        <v>-557.783011036066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-485.60136860825514</v>
      </c>
      <c r="AK23">
        <f t="shared" si="30"/>
        <v>1546.2227395386626</v>
      </c>
      <c r="AL23">
        <f t="shared" si="9"/>
        <v>-2999.9710724996485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-682.85193627914703</v>
      </c>
      <c r="AR23">
        <f t="shared" si="14"/>
        <v>-686.19389266396047</v>
      </c>
      <c r="AS23">
        <f t="shared" si="15"/>
        <v>-82.061102671700567</v>
      </c>
      <c r="AT23">
        <f t="shared" si="16"/>
        <v>261.29403907211992</v>
      </c>
      <c r="AU23">
        <f t="shared" si="17"/>
        <v>-506.96095626354111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-401.58254921043772</v>
      </c>
      <c r="AK24">
        <f t="shared" si="30"/>
        <v>1580.2148353412406</v>
      </c>
      <c r="AL24">
        <f t="shared" si="9"/>
        <v>-3079.3331191997868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-639.50722535109946</v>
      </c>
      <c r="AR24">
        <f t="shared" si="14"/>
        <v>-642.45328224378738</v>
      </c>
      <c r="AS24">
        <f t="shared" si="15"/>
        <v>-60.591856032715221</v>
      </c>
      <c r="AT24">
        <f t="shared" si="16"/>
        <v>238.42706808851693</v>
      </c>
      <c r="AU24">
        <f t="shared" si="17"/>
        <v>-464.61807018798572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-328.73785097887594</v>
      </c>
      <c r="AK25">
        <f t="shared" si="30"/>
        <v>1608.3256137859712</v>
      </c>
      <c r="AL25">
        <f t="shared" si="9"/>
        <v>-5056.5465979086894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-850.98957671642211</v>
      </c>
      <c r="AR25">
        <f t="shared" si="14"/>
        <v>-853.58304320721402</v>
      </c>
      <c r="AS25">
        <f t="shared" si="15"/>
        <v>-44.286474888491625</v>
      </c>
      <c r="AT25">
        <f t="shared" si="16"/>
        <v>216.66830179536339</v>
      </c>
      <c r="AU25">
        <f t="shared" si="17"/>
        <v>-681.20121630034214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-13.514955721038859</v>
      </c>
      <c r="AK26">
        <f t="shared" si="30"/>
        <v>1631.3372633544925</v>
      </c>
      <c r="AL26">
        <f t="shared" si="9"/>
        <v>-7036.4752894823059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-1038.6833295621823</v>
      </c>
      <c r="AR26">
        <f t="shared" si="14"/>
        <v>-1040.9627851508162</v>
      </c>
      <c r="AS26">
        <f t="shared" si="15"/>
        <v>-1.6256161508995528</v>
      </c>
      <c r="AT26">
        <f t="shared" si="16"/>
        <v>196.22174556924804</v>
      </c>
      <c r="AU26">
        <f t="shared" si="17"/>
        <v>-846.36665573246785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266.80428274300357</v>
      </c>
      <c r="AK27">
        <f t="shared" si="30"/>
        <v>1632.2833102549653</v>
      </c>
      <c r="AL27">
        <f t="shared" si="9"/>
        <v>-9124.6500056739187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-1181.8977227067728</v>
      </c>
      <c r="AR27">
        <f t="shared" si="14"/>
        <v>-1183.897824907335</v>
      </c>
      <c r="AS27">
        <f t="shared" si="15"/>
        <v>28.653531271776522</v>
      </c>
      <c r="AT27">
        <f t="shared" si="16"/>
        <v>175.29958812483125</v>
      </c>
      <c r="AU27">
        <f t="shared" si="17"/>
        <v>-979.94470551072732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492.7200023325131</v>
      </c>
      <c r="AK28">
        <f t="shared" si="30"/>
        <v>1613.607010462955</v>
      </c>
      <c r="AL28">
        <f t="shared" si="9"/>
        <v>-11431.284721681708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-1296.3519548502072</v>
      </c>
      <c r="AR28">
        <f t="shared" si="14"/>
        <v>-1298.1036979316259</v>
      </c>
      <c r="AS28">
        <f t="shared" si="15"/>
        <v>47.246269845647632</v>
      </c>
      <c r="AT28">
        <f t="shared" si="16"/>
        <v>154.72664369268472</v>
      </c>
      <c r="AU28">
        <f t="shared" si="17"/>
        <v>-1096.1307843932934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681.01470451603745</v>
      </c>
      <c r="AK29">
        <f t="shared" si="30"/>
        <v>1579.116610299679</v>
      </c>
      <c r="AL29">
        <f t="shared" si="9"/>
        <v>-13864.731239251014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-1378.9971785938894</v>
      </c>
      <c r="AR29">
        <f t="shared" si="14"/>
        <v>-1380.5283568886252</v>
      </c>
      <c r="AS29">
        <f t="shared" si="15"/>
        <v>58.30499998931198</v>
      </c>
      <c r="AT29">
        <f t="shared" si="16"/>
        <v>135.19589714597265</v>
      </c>
      <c r="AU29">
        <f t="shared" si="17"/>
        <v>-1187.0274597533407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829.58891936695363</v>
      </c>
      <c r="AK30">
        <f t="shared" si="30"/>
        <v>1531.4455809835563</v>
      </c>
      <c r="AL30">
        <f t="shared" si="9"/>
        <v>-16632.588561962577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-1450.5726945057872</v>
      </c>
      <c r="AR30">
        <f t="shared" si="14"/>
        <v>-1451.9080145897742</v>
      </c>
      <c r="AS30">
        <f t="shared" si="15"/>
        <v>63.415326127729564</v>
      </c>
      <c r="AT30">
        <f t="shared" si="16"/>
        <v>117.06655995242927</v>
      </c>
      <c r="AU30">
        <f t="shared" si="17"/>
        <v>-1271.4261285096154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960.02960591030933</v>
      </c>
      <c r="AK31">
        <f t="shared" si="30"/>
        <v>1473.3743566278697</v>
      </c>
      <c r="AL31">
        <f t="shared" si="9"/>
        <v>-19684.682338994178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-1508.4347948752429</v>
      </c>
      <c r="AR31">
        <f t="shared" si="14"/>
        <v>-1509.5962670145454</v>
      </c>
      <c r="AS31">
        <f t="shared" si="15"/>
        <v>65.523621236853685</v>
      </c>
      <c r="AT31">
        <f t="shared" si="16"/>
        <v>100.56025636025733</v>
      </c>
      <c r="AU31">
        <f t="shared" si="17"/>
        <v>-1343.5123894174344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1070.4498943435647</v>
      </c>
      <c r="AK32">
        <f t="shared" si="30"/>
        <v>1406.172284214148</v>
      </c>
      <c r="AL32">
        <f t="shared" si="9"/>
        <v>-22916.3906356062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-1546.4171911856306</v>
      </c>
      <c r="AR32">
        <f t="shared" si="14"/>
        <v>-1547.4245193795884</v>
      </c>
      <c r="AS32">
        <f t="shared" si="15"/>
        <v>65.232133949484691</v>
      </c>
      <c r="AT32">
        <f t="shared" si="16"/>
        <v>85.690716851497825</v>
      </c>
      <c r="AU32">
        <f t="shared" si="17"/>
        <v>-1396.5016685786059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1155.3592442823501</v>
      </c>
      <c r="AK33">
        <f t="shared" si="30"/>
        <v>1331.2407916100985</v>
      </c>
      <c r="AL33">
        <f t="shared" si="9"/>
        <v>-26421.391328771475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-1572.007598685213</v>
      </c>
      <c r="AR33">
        <f t="shared" si="14"/>
        <v>-1572.8783547616742</v>
      </c>
      <c r="AS33">
        <f t="shared" si="15"/>
        <v>62.862878447059508</v>
      </c>
      <c r="AT33">
        <f t="shared" si="16"/>
        <v>72.43256024556598</v>
      </c>
      <c r="AU33">
        <f t="shared" si="17"/>
        <v>-1437.5829160690487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1222.8487175215669</v>
      </c>
      <c r="AK34">
        <f t="shared" si="30"/>
        <v>1250.3656445103338</v>
      </c>
      <c r="AL34">
        <f t="shared" si="9"/>
        <v>-30169.20148992852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-1585.0248466101582</v>
      </c>
      <c r="AR34">
        <f t="shared" si="14"/>
        <v>-1585.7747199743048</v>
      </c>
      <c r="AS34">
        <f t="shared" si="15"/>
        <v>59.406221383649189</v>
      </c>
      <c r="AT34">
        <f t="shared" si="16"/>
        <v>60.742998887742672</v>
      </c>
      <c r="AU34">
        <f t="shared" si="17"/>
        <v>-1465.625499702913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-33727.396751480112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-1568.038766813783</v>
      </c>
      <c r="AR35">
        <f t="shared" ref="AR35:AR66" si="45">AI35*$K35</f>
        <v>-1568.6820008207201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-1462.9315149563438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1289.6914444575596</v>
      </c>
      <c r="AK36">
        <f t="shared" si="30"/>
        <v>1075.6369250938408</v>
      </c>
      <c r="AL36">
        <f t="shared" si="40"/>
        <v>-37191.543425402517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-1531.4023346590971</v>
      </c>
      <c r="AR36">
        <f t="shared" si="45"/>
        <v>-1531.9517650467601</v>
      </c>
      <c r="AS36">
        <f t="shared" si="46"/>
        <v>49.946949671447484</v>
      </c>
      <c r="AT36">
        <f t="shared" si="47"/>
        <v>41.657082857527271</v>
      </c>
      <c r="AU36">
        <f t="shared" si="48"/>
        <v>-1440.3477325177853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1282.8779396981754</v>
      </c>
      <c r="AK37">
        <f t="shared" si="30"/>
        <v>985.35852398181157</v>
      </c>
      <c r="AL37">
        <f t="shared" si="40"/>
        <v>-40647.792098863443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-1483.5012917181421</v>
      </c>
      <c r="AR37">
        <f t="shared" si="45"/>
        <v>-1483.968405169662</v>
      </c>
      <c r="AS37">
        <f t="shared" si="46"/>
        <v>44.359890557599549</v>
      </c>
      <c r="AT37">
        <f t="shared" si="47"/>
        <v>34.072139625469596</v>
      </c>
      <c r="AU37">
        <f t="shared" si="48"/>
        <v>-1405.5363749865928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1261.6045105030407</v>
      </c>
      <c r="AK38">
        <f t="shared" si="30"/>
        <v>895.55706820293938</v>
      </c>
      <c r="AL38">
        <f t="shared" si="40"/>
        <v>-44485.896253096194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-1439.6436575847636</v>
      </c>
      <c r="AR38">
        <f t="shared" si="45"/>
        <v>-1440.0385569649411</v>
      </c>
      <c r="AS38">
        <f t="shared" si="46"/>
        <v>38.950258049474549</v>
      </c>
      <c r="AT38">
        <f t="shared" si="47"/>
        <v>27.649060077176454</v>
      </c>
      <c r="AU38">
        <f t="shared" si="48"/>
        <v>-1373.4392388382898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1241.5215314998495</v>
      </c>
      <c r="AK39">
        <f t="shared" si="30"/>
        <v>807.24475246772647</v>
      </c>
      <c r="AL39">
        <f t="shared" si="40"/>
        <v>-47948.88345026115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-1377.8885587345917</v>
      </c>
      <c r="AR39">
        <f t="shared" si="45"/>
        <v>-1378.2203979725857</v>
      </c>
      <c r="AS39">
        <f t="shared" si="46"/>
        <v>34.223414667106496</v>
      </c>
      <c r="AT39">
        <f t="shared" si="47"/>
        <v>22.252269655101099</v>
      </c>
      <c r="AU39">
        <f t="shared" si="48"/>
        <v>-1321.7447136503781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1200.9938033016351</v>
      </c>
      <c r="AK40">
        <f t="shared" si="30"/>
        <v>720.33824526273702</v>
      </c>
      <c r="AL40">
        <f t="shared" si="40"/>
        <v>-50603.096129748214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-1292.466426381309</v>
      </c>
      <c r="AR40">
        <f t="shared" si="45"/>
        <v>-1292.7435927345632</v>
      </c>
      <c r="AS40">
        <f t="shared" si="46"/>
        <v>29.559142250179974</v>
      </c>
      <c r="AT40">
        <f t="shared" si="47"/>
        <v>17.72913448964611</v>
      </c>
      <c r="AU40">
        <f t="shared" si="48"/>
        <v>-1245.4553159947372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-52992.227360485769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-1203.1989370733168</v>
      </c>
      <c r="AR41">
        <f t="shared" si="45"/>
        <v>-1203.4288923452834</v>
      </c>
      <c r="AS41">
        <f t="shared" si="46"/>
        <v>24.931418347511862</v>
      </c>
      <c r="AT41">
        <f t="shared" si="47"/>
        <v>13.982137975119207</v>
      </c>
      <c r="AU41">
        <f t="shared" si="48"/>
        <v>-1164.5153360226523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1062.1795210712762</v>
      </c>
      <c r="AK42">
        <f t="shared" si="61"/>
        <v>556.85195139949064</v>
      </c>
      <c r="AL42">
        <f t="shared" si="40"/>
        <v>-54830.890729029794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-1107.3988882852095</v>
      </c>
      <c r="AR42">
        <f t="shared" si="45"/>
        <v>-1107.5883098341478</v>
      </c>
      <c r="AS42">
        <f t="shared" si="46"/>
        <v>20.840730590989313</v>
      </c>
      <c r="AT42">
        <f t="shared" si="47"/>
        <v>10.925838116779797</v>
      </c>
      <c r="AU42">
        <f t="shared" si="48"/>
        <v>-1075.8217411263788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981.4886954262538</v>
      </c>
      <c r="AK43">
        <f t="shared" si="61"/>
        <v>482.49938492450133</v>
      </c>
      <c r="AL43">
        <f t="shared" si="40"/>
        <v>-56329.226144062312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-1012.2958177481008</v>
      </c>
      <c r="AR43">
        <f t="shared" si="45"/>
        <v>-1012.4505991695299</v>
      </c>
      <c r="AS43">
        <f t="shared" si="46"/>
        <v>17.194212696041181</v>
      </c>
      <c r="AT43">
        <f t="shared" si="47"/>
        <v>8.4526669423308434</v>
      </c>
      <c r="AU43">
        <f t="shared" si="48"/>
        <v>-986.80371953115787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899.87600269545419</v>
      </c>
      <c r="AK44">
        <f t="shared" si="61"/>
        <v>413.79517624466359</v>
      </c>
      <c r="AL44">
        <f t="shared" si="40"/>
        <v>-57608.899464067195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-921.51330410953096</v>
      </c>
      <c r="AR44">
        <f t="shared" si="45"/>
        <v>-921.63860091395702</v>
      </c>
      <c r="AS44">
        <f t="shared" si="46"/>
        <v>14.075429009116183</v>
      </c>
      <c r="AT44">
        <f t="shared" si="47"/>
        <v>6.4723857621499654</v>
      </c>
      <c r="AU44">
        <f t="shared" si="48"/>
        <v>-901.09078614269094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821.13846924109839</v>
      </c>
      <c r="AK45">
        <f t="shared" si="61"/>
        <v>350.80385605598178</v>
      </c>
      <c r="AL45">
        <f t="shared" si="40"/>
        <v>-58096.476510698136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-827.62119232138252</v>
      </c>
      <c r="AR45">
        <f t="shared" si="45"/>
        <v>-827.72160048181945</v>
      </c>
      <c r="AS45">
        <f t="shared" si="46"/>
        <v>11.467727017624602</v>
      </c>
      <c r="AT45">
        <f t="shared" si="47"/>
        <v>4.8992015459927067</v>
      </c>
      <c r="AU45">
        <f t="shared" si="48"/>
        <v>-811.35467191820214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738.00080404599612</v>
      </c>
      <c r="AK46">
        <f t="shared" si="61"/>
        <v>293.32416320910488</v>
      </c>
      <c r="AL46">
        <f t="shared" si="40"/>
        <v>-57737.548123827684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-732.72855078836642</v>
      </c>
      <c r="AR46">
        <f t="shared" si="45"/>
        <v>-732.80814532329634</v>
      </c>
      <c r="AS46">
        <f t="shared" si="46"/>
        <v>9.2023714598350423</v>
      </c>
      <c r="AT46">
        <f t="shared" si="47"/>
        <v>3.6575541560348075</v>
      </c>
      <c r="AU46">
        <f t="shared" si="48"/>
        <v>-719.94821970742646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652.71034697105688</v>
      </c>
      <c r="AK47">
        <f t="shared" si="61"/>
        <v>241.66410692588516</v>
      </c>
      <c r="AL47">
        <f t="shared" si="40"/>
        <v>-56856.96323858104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-642.90211460070191</v>
      </c>
      <c r="AR47">
        <f t="shared" si="45"/>
        <v>-642.9644342078235</v>
      </c>
      <c r="AS47">
        <f t="shared" si="46"/>
        <v>7.2668366779060607</v>
      </c>
      <c r="AT47">
        <f t="shared" si="47"/>
        <v>2.6905251373628163</v>
      </c>
      <c r="AU47">
        <f t="shared" si="48"/>
        <v>-633.00707239255462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571.45728976381815</v>
      </c>
      <c r="AK48">
        <f t="shared" si="61"/>
        <v>195.97438263791116</v>
      </c>
      <c r="AL48">
        <f t="shared" si="40"/>
        <v>-55387.78729792151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-558.16110978422137</v>
      </c>
      <c r="AR48">
        <f t="shared" si="45"/>
        <v>-558.2092188516441</v>
      </c>
      <c r="AS48">
        <f t="shared" si="46"/>
        <v>5.6805535295787726</v>
      </c>
      <c r="AT48">
        <f t="shared" si="47"/>
        <v>1.9480772945619571</v>
      </c>
      <c r="AU48">
        <f t="shared" si="48"/>
        <v>-550.58058802750327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494.37108760843239</v>
      </c>
      <c r="AK49">
        <f t="shared" si="61"/>
        <v>155.97237235444391</v>
      </c>
      <c r="AL49">
        <f t="shared" si="40"/>
        <v>-53356.120857029106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-479.293456922514</v>
      </c>
      <c r="AR49">
        <f t="shared" si="45"/>
        <v>-479.32999073354216</v>
      </c>
      <c r="AS49">
        <f t="shared" si="46"/>
        <v>4.3877504635630169</v>
      </c>
      <c r="AT49">
        <f t="shared" si="47"/>
        <v>1.3843201316887883</v>
      </c>
      <c r="AU49">
        <f t="shared" si="48"/>
        <v>-473.5579201382904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422.33807997984695</v>
      </c>
      <c r="AK50">
        <f t="shared" si="61"/>
        <v>121.36639622185362</v>
      </c>
      <c r="AL50">
        <f t="shared" si="40"/>
        <v>-50743.123416284478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-406.39428520359337</v>
      </c>
      <c r="AR50">
        <f t="shared" si="45"/>
        <v>-406.42149855441926</v>
      </c>
      <c r="AS50">
        <f t="shared" si="46"/>
        <v>3.346810134598964</v>
      </c>
      <c r="AT50">
        <f t="shared" si="47"/>
        <v>0.96176571360658658</v>
      </c>
      <c r="AU50">
        <f t="shared" si="48"/>
        <v>-402.11292270621374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355.54127007621059</v>
      </c>
      <c r="AK51">
        <f t="shared" si="61"/>
        <v>91.802730623264338</v>
      </c>
      <c r="AL51">
        <f t="shared" si="40"/>
        <v>-47487.881649451541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-339.14249704658761</v>
      </c>
      <c r="AR51">
        <f t="shared" si="45"/>
        <v>-339.16231242369389</v>
      </c>
      <c r="AS51">
        <f t="shared" si="46"/>
        <v>2.5156072113060928</v>
      </c>
      <c r="AT51">
        <f t="shared" si="47"/>
        <v>0.64954375373630269</v>
      </c>
      <c r="AU51">
        <f t="shared" si="48"/>
        <v>-335.99716145865153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293.73801925428188</v>
      </c>
      <c r="AK52">
        <f t="shared" si="61"/>
        <v>66.91484171792959</v>
      </c>
      <c r="AL52">
        <f t="shared" si="40"/>
        <v>-43733.609084526157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-278.54475598276974</v>
      </c>
      <c r="AR52">
        <f t="shared" si="45"/>
        <v>-278.55878955129782</v>
      </c>
      <c r="AS52">
        <f t="shared" si="46"/>
        <v>1.8556452354232451</v>
      </c>
      <c r="AT52">
        <f t="shared" si="47"/>
        <v>0.42272432941506799</v>
      </c>
      <c r="AU52">
        <f t="shared" si="48"/>
        <v>-276.28041998645944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238.00504366821053</v>
      </c>
      <c r="AK53">
        <f t="shared" si="61"/>
        <v>46.353180370129863</v>
      </c>
      <c r="AL53">
        <f t="shared" si="40"/>
        <v>-39267.039069816201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-223.07961011778079</v>
      </c>
      <c r="AR53">
        <f t="shared" si="45"/>
        <v>-223.08922629483536</v>
      </c>
      <c r="AS53">
        <f t="shared" si="46"/>
        <v>1.3424648603871105</v>
      </c>
      <c r="AT53">
        <f t="shared" si="47"/>
        <v>0.26145460976378648</v>
      </c>
      <c r="AU53">
        <f t="shared" si="48"/>
        <v>-221.48530682468441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186.88343840835327</v>
      </c>
      <c r="AK54">
        <f t="shared" si="61"/>
        <v>29.692827313355121</v>
      </c>
      <c r="AL54">
        <f t="shared" si="40"/>
        <v>-34169.967226622022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-173.16949013870521</v>
      </c>
      <c r="AR54">
        <f t="shared" si="45"/>
        <v>-173.17582553372495</v>
      </c>
      <c r="AS54">
        <f t="shared" si="46"/>
        <v>0.94117321597483317</v>
      </c>
      <c r="AT54">
        <f t="shared" si="47"/>
        <v>0.14953756208632921</v>
      </c>
      <c r="AU54">
        <f t="shared" si="48"/>
        <v>-172.0851147556638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140.85147968385925</v>
      </c>
      <c r="AK55">
        <f t="shared" si="61"/>
        <v>16.610986624770391</v>
      </c>
      <c r="AL55">
        <f t="shared" si="40"/>
        <v>-28653.157797160344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-129.5447997789459</v>
      </c>
      <c r="AR55">
        <f t="shared" si="45"/>
        <v>-129.54878050561791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-128.8407405433004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100.68943330140485</v>
      </c>
      <c r="AK56">
        <f t="shared" si="61"/>
        <v>6.7513830469002425</v>
      </c>
      <c r="AL56">
        <f t="shared" si="40"/>
        <v>-22872.094752047291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-92.255615324450133</v>
      </c>
      <c r="AR56">
        <f t="shared" si="45"/>
        <v>-92.257980807299006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-91.826628626873955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66.491895255217059</v>
      </c>
      <c r="AK57">
        <f t="shared" si="61"/>
        <v>-0.29687728419809789</v>
      </c>
      <c r="AL57">
        <f t="shared" si="40"/>
        <v>-17231.068559228013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-62.003022656188541</v>
      </c>
      <c r="AR57">
        <f t="shared" si="45"/>
        <v>-62.004338536280684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-61.767053703025297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38.99970116580181</v>
      </c>
      <c r="AK58">
        <f t="shared" si="61"/>
        <v>-4.9513099520632924</v>
      </c>
      <c r="AL58">
        <f t="shared" si="40"/>
        <v>-12105.157995274269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-38.851641694654582</v>
      </c>
      <c r="AR58">
        <f t="shared" si="45"/>
        <v>-38.852319193143416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-38.743345103624542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18.312961792523595</v>
      </c>
      <c r="AK59">
        <f t="shared" si="61"/>
        <v>-7.6812890336694197</v>
      </c>
      <c r="AL59">
        <f t="shared" si="40"/>
        <v>-7852.950952401241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-22.471027913797236</v>
      </c>
      <c r="AR59">
        <f t="shared" si="45"/>
        <v>-22.471345886219691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-22.440964314956119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4.1329208583231889</v>
      </c>
      <c r="AK60">
        <f t="shared" si="61"/>
        <v>-8.963196359146071</v>
      </c>
      <c r="AL60">
        <f t="shared" si="40"/>
        <v>-4648.9831926450306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-11.849287747411644</v>
      </c>
      <c r="AR60">
        <f t="shared" si="45"/>
        <v>-11.849420696223936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-11.861745003263144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-4.5240221235473825</v>
      </c>
      <c r="AK61">
        <f t="shared" si="61"/>
        <v>-9.2525008192286951</v>
      </c>
      <c r="AL61">
        <f t="shared" si="40"/>
        <v>-2457.3116001316139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-5.5665667706471726</v>
      </c>
      <c r="AR61">
        <f t="shared" si="45"/>
        <v>-5.5666147058162618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-5.5979989883355445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-9.052459899851911</v>
      </c>
      <c r="AK62">
        <f t="shared" si="61"/>
        <v>-8.9358192705803781</v>
      </c>
      <c r="AL62">
        <f t="shared" si="40"/>
        <v>-1127.1239521841387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-2.2559865585937273</v>
      </c>
      <c r="AR62">
        <f t="shared" si="45"/>
        <v>-2.2560007300272789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-2.2925891942952821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-10.796715825780467</v>
      </c>
      <c r="AK63">
        <f t="shared" si="61"/>
        <v>-8.3021470775907442</v>
      </c>
      <c r="AL63">
        <f t="shared" si="40"/>
        <v>-430.12507123287861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-0.74645596844028661</v>
      </c>
      <c r="AR63">
        <f t="shared" si="45"/>
        <v>-0.74645916427569536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-0.78114435211178967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-133.82167745811404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-0.18706868220128636</v>
      </c>
      <c r="AR64">
        <f t="shared" si="45"/>
        <v>-0.18706916873298626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-0.21699263134612121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-10.218465744117438</v>
      </c>
      <c r="AK65">
        <f t="shared" si="61"/>
        <v>-6.7828349885535433</v>
      </c>
      <c r="AL65">
        <f t="shared" si="40"/>
        <v>-36.731712549246176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-2.8565085898051686E-2</v>
      </c>
      <c r="AR65">
        <f t="shared" si="45"/>
        <v>-2.8565158893748402E-2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-5.3179184254393212E-2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-18.655833546843365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-4.2996173673918222E-3</v>
      </c>
      <c r="AR66">
        <f t="shared" si="45"/>
        <v>-4.2996281451566486E-3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-2.4115547690100866E-2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-14.262131330791121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-6.3710003670040371E-4</v>
      </c>
      <c r="AR67">
        <f t="shared" ref="AR67:AR98" si="76">AI67*$K67</f>
        <v>-6.3710159972421153E-4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-1.6460721991106229E-2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-12.334660313475201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-9.2757334593897896E-5</v>
      </c>
      <c r="AR68">
        <f t="shared" si="76"/>
        <v>-9.2757556728616936E-5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-1.2710821503316342E-2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-10.947619599958562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-1.3233802392165749E-5</v>
      </c>
      <c r="AR69">
        <f t="shared" si="76"/>
        <v>-1.3233833320860706E-5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-1.0072751084923077E-2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-9.7641457673996737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-1.8503028421212619E-6</v>
      </c>
      <c r="AR70">
        <f t="shared" si="76"/>
        <v>-1.8503070520928857E-6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-8.0212977036035957E-3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-8.7163319276658449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-2.5296009127880642E-7</v>
      </c>
      <c r="AR71">
        <f t="shared" si="76"/>
        <v>-2.5296065059186886E-7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-6.3933152310477115E-3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-7.782184356982599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-3.3757762204147057E-8</v>
      </c>
      <c r="AR72">
        <f t="shared" si="76"/>
        <v>-3.3757834624915759E-8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-5.0965448491663672E-3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-6.9483405851265996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-4.3919766266314997E-9</v>
      </c>
      <c r="AR73">
        <f t="shared" si="76"/>
        <v>-4.3919857417102872E-9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-4.0629119522673585E-3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-6.2038699079125159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-5.5550022633667482E-10</v>
      </c>
      <c r="AR74">
        <f t="shared" si="76"/>
        <v>-5.5550133966241629E-10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-3.2389256021384569E-3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-5.5391687605684803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-6.8200491972586414E-11</v>
      </c>
      <c r="AR75">
        <f t="shared" si="76"/>
        <v>-6.8200623566868979E-11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-2.5820512869211294E-3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-4.9456862826687527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-8.1051782591279286E-12</v>
      </c>
      <c r="AR76">
        <f t="shared" si="76"/>
        <v>-8.105193264345883E-12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-2.0583954313845802E-3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-4.4157913089814134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-9.2930570384123425E-13</v>
      </c>
      <c r="AR77">
        <f t="shared" si="76"/>
        <v>-9.2930735106080611E-13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-1.6409402299678527E-3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-3.9426708096737455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-1.0260115590122512E-13</v>
      </c>
      <c r="AR78">
        <f t="shared" si="76"/>
        <v>-1.0260132941121931E-13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-1.3081475041215554E-3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-1.0869566169337495E-14</v>
      </c>
      <c r="AR79">
        <f t="shared" si="76"/>
        <v>-1.0869583670201678E-14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-1.1025026285831054E-15</v>
      </c>
      <c r="AR80">
        <f t="shared" si="76"/>
        <v>-1.1025043168141258E-15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-1.0696176754537786E-16</v>
      </c>
      <c r="AR81">
        <f t="shared" si="76"/>
        <v>-1.0696192279891759E-16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-9.8933575472498008E-18</v>
      </c>
      <c r="AR82">
        <f t="shared" si="76"/>
        <v>-9.8933711133200435E-18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-8.6950897365925617E-19</v>
      </c>
      <c r="AR83">
        <f t="shared" si="76"/>
        <v>-8.6951009623417509E-19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-7.2368473286838414E-20</v>
      </c>
      <c r="AR84">
        <f t="shared" si="76"/>
        <v>-7.2368560956966772E-20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-5.6845822528011225E-21</v>
      </c>
      <c r="AR85">
        <f t="shared" si="76"/>
        <v>-5.6845886896542742E-21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-4.1979436461202104E-22</v>
      </c>
      <c r="AR86">
        <f t="shared" si="76"/>
        <v>-4.1979480690087361E-22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-2.9011758788249484E-23</v>
      </c>
      <c r="AR87">
        <f t="shared" si="76"/>
        <v>-2.9011787093018224E-23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-1.8672710690755156E-24</v>
      </c>
      <c r="AR88">
        <f t="shared" si="76"/>
        <v>-1.8672727475809537E-24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-1.1146326614041323E-25</v>
      </c>
      <c r="AR89">
        <f t="shared" si="76"/>
        <v>-1.1146335652850056E-25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-6.0415356837627821E-27</v>
      </c>
      <c r="AR90">
        <f t="shared" si="76"/>
        <v>-6.041540061179649E-27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-2.944720935699644E-28</v>
      </c>
      <c r="AR91">
        <f t="shared" si="76"/>
        <v>-2.944722819926334E-28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-1.2755854952779136E-29</v>
      </c>
      <c r="AR92">
        <f t="shared" si="76"/>
        <v>-1.2755862056772868E-29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-4.8393449144548812E-31</v>
      </c>
      <c r="AR93">
        <f t="shared" si="76"/>
        <v>-4.8393472168737758E-31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-1.5781400112774632E-32</v>
      </c>
      <c r="AR94">
        <f t="shared" si="76"/>
        <v>-1.5781406362657625E-32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-4.3101637123502033E-34</v>
      </c>
      <c r="AR95">
        <f t="shared" si="76"/>
        <v>-4.3101650798052382E-34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-9.4881056799267667E-36</v>
      </c>
      <c r="AR96">
        <f t="shared" si="76"/>
        <v>-9.4881079518633237E-36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-1.5859563516485514E-37</v>
      </c>
      <c r="AR97">
        <f t="shared" si="76"/>
        <v>-1.5859566094905098E-37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73304.837146765043</v>
      </c>
      <c r="AO100" s="6">
        <f t="shared" si="93"/>
        <v>-7330.4837146765049</v>
      </c>
      <c r="AP100" s="6">
        <f t="shared" si="93"/>
        <v>-435.15162021221641</v>
      </c>
      <c r="AQ100" s="6">
        <f t="shared" si="93"/>
        <v>-59893.907868228933</v>
      </c>
      <c r="AR100" s="6">
        <f t="shared" si="93"/>
        <v>5645.2939436473534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3.5086868171085514E-12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156858.31014132622</v>
      </c>
      <c r="K3">
        <v>1</v>
      </c>
      <c r="L3" s="2">
        <v>0</v>
      </c>
      <c r="O3">
        <f>$C$3</f>
        <v>156858.31014132622</v>
      </c>
      <c r="P3">
        <f>O3*C5</f>
        <v>15685.831014132622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156858.31014132622</v>
      </c>
      <c r="AF3">
        <f t="shared" ref="AF3:AF34" si="4">-$Z3*P3</f>
        <v>-15685.831014132622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140972.4791271936</v>
      </c>
      <c r="AJ3">
        <f t="shared" ref="AJ3:AJ34" si="8">AB3-AC3</f>
        <v>0</v>
      </c>
      <c r="AL3">
        <f t="shared" ref="AL3:AL34" si="9">SUM(AI3:AK3)</f>
        <v>140972.4791271936</v>
      </c>
      <c r="AN3">
        <f t="shared" ref="AN3:AN34" si="10">AE3*$K3</f>
        <v>156858.31014132622</v>
      </c>
      <c r="AO3">
        <f t="shared" ref="AO3:AO34" si="11">AF3*$K3</f>
        <v>-15685.831014132622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140972.4791271936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140972.4791271936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-3326.0444503293256</v>
      </c>
      <c r="AK5">
        <f>G5*SUM(AB5, AE5:AF5)</f>
        <v>25.430893131834146</v>
      </c>
      <c r="AL5">
        <f t="shared" si="9"/>
        <v>-6367.2227901777878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-2743.9117245324574</v>
      </c>
      <c r="AR5">
        <f t="shared" si="14"/>
        <v>-2765.9444845606772</v>
      </c>
      <c r="AS5">
        <f t="shared" si="15"/>
        <v>-2999.9434567185876</v>
      </c>
      <c r="AT5">
        <f t="shared" si="16"/>
        <v>22.937529124663865</v>
      </c>
      <c r="AU5">
        <f t="shared" si="17"/>
        <v>-5742.9504121546015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-3392.1005324835714</v>
      </c>
      <c r="AK6">
        <f>G6*SUM(AB6, AE6:AF6)</f>
        <v>67.653779313441248</v>
      </c>
      <c r="AL6">
        <f t="shared" si="9"/>
        <v>-6506.0446578332758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-2694.051928667875</v>
      </c>
      <c r="AR6">
        <f t="shared" si="14"/>
        <v>-2714.6524715675678</v>
      </c>
      <c r="AS6">
        <f t="shared" si="15"/>
        <v>-2894.2607992090484</v>
      </c>
      <c r="AT6">
        <f t="shared" si="16"/>
        <v>57.724610314503224</v>
      </c>
      <c r="AU6">
        <f t="shared" si="17"/>
        <v>-5551.1886604621122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-3750.7682299352164</v>
      </c>
      <c r="AK7">
        <f>G7*SUM(AB7, AE7:AF7)</f>
        <v>178.30706545045484</v>
      </c>
      <c r="AL7">
        <f t="shared" si="9"/>
        <v>-6888.8919228478489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-2640.8509459643792</v>
      </c>
      <c r="AR7">
        <f t="shared" si="14"/>
        <v>-2659.989337349265</v>
      </c>
      <c r="AS7">
        <f t="shared" si="15"/>
        <v>-3008.3557370636827</v>
      </c>
      <c r="AT7">
        <f t="shared" si="16"/>
        <v>143.01365758239089</v>
      </c>
      <c r="AU7">
        <f t="shared" si="17"/>
        <v>-5525.3314168305578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-7199.730806581897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-2565.4860058526592</v>
      </c>
      <c r="AR8">
        <f t="shared" si="14"/>
        <v>-2583.1349819500733</v>
      </c>
      <c r="AS8">
        <f t="shared" si="15"/>
        <v>-3075.2002246500956</v>
      </c>
      <c r="AT8">
        <f t="shared" si="16"/>
        <v>269.5296266914695</v>
      </c>
      <c r="AU8">
        <f t="shared" si="17"/>
        <v>-5388.8055799086997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-3790.4484589826316</v>
      </c>
      <c r="AK9">
        <f t="shared" si="30"/>
        <v>463.3984845136456</v>
      </c>
      <c r="AL9">
        <f t="shared" si="9"/>
        <v>-6918.5178478863509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-2490.6074428918128</v>
      </c>
      <c r="AR9">
        <f t="shared" si="14"/>
        <v>-2506.8707114331978</v>
      </c>
      <c r="AS9">
        <f t="shared" si="15"/>
        <v>-2645.7606081769368</v>
      </c>
      <c r="AT9">
        <f t="shared" si="16"/>
        <v>323.45551442854003</v>
      </c>
      <c r="AU9">
        <f t="shared" si="17"/>
        <v>-4829.175805181595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-2037.0831021521008</v>
      </c>
      <c r="AK10">
        <f t="shared" si="30"/>
        <v>105.65379310047177</v>
      </c>
      <c r="AL10">
        <f t="shared" si="9"/>
        <v>-5686.9488049719894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-2471.1295345890289</v>
      </c>
      <c r="AR10">
        <f t="shared" si="14"/>
        <v>-2486.3700443657694</v>
      </c>
      <c r="AS10">
        <f t="shared" si="15"/>
        <v>-1348.6662520529453</v>
      </c>
      <c r="AT10">
        <f t="shared" si="16"/>
        <v>69.948891631104075</v>
      </c>
      <c r="AU10">
        <f t="shared" si="17"/>
        <v>-3765.0874047876114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4.157648661115565E-11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-1620.3089981574449</v>
      </c>
      <c r="AK11">
        <f t="shared" si="30"/>
        <v>42.572372256642161</v>
      </c>
      <c r="AL11">
        <f t="shared" si="9"/>
        <v>-5490.6189842452695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-2449.1226748703784</v>
      </c>
      <c r="AR11">
        <f t="shared" si="14"/>
        <v>-2463.4398210870118</v>
      </c>
      <c r="AS11">
        <f t="shared" si="15"/>
        <v>-1020.1006171357174</v>
      </c>
      <c r="AT11">
        <f t="shared" si="16"/>
        <v>26.802358847180994</v>
      </c>
      <c r="AU11">
        <f t="shared" si="17"/>
        <v>-3456.7380793755483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-2807.3596358187642</v>
      </c>
      <c r="AK12">
        <f t="shared" si="30"/>
        <v>592.78887482973471</v>
      </c>
      <c r="AL12">
        <f t="shared" si="9"/>
        <v>-6309.1333216291632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-2393.7241810504825</v>
      </c>
      <c r="AR12">
        <f t="shared" si="14"/>
        <v>-2406.9285963371244</v>
      </c>
      <c r="AS12">
        <f t="shared" si="15"/>
        <v>-1650.2652206633686</v>
      </c>
      <c r="AT12">
        <f t="shared" si="16"/>
        <v>348.46225287497725</v>
      </c>
      <c r="AU12">
        <f t="shared" si="17"/>
        <v>-3708.7315641255159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-5538.5931892047229</v>
      </c>
      <c r="AK13">
        <f t="shared" si="30"/>
        <v>2172.4780906064293</v>
      </c>
      <c r="AL13">
        <f t="shared" si="9"/>
        <v>-7654.7956494314749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-2239.2830276279037</v>
      </c>
      <c r="AR13">
        <f t="shared" si="14"/>
        <v>-2250.9267965309291</v>
      </c>
      <c r="AS13">
        <f t="shared" si="15"/>
        <v>-2906.9471780178619</v>
      </c>
      <c r="AT13">
        <f t="shared" si="16"/>
        <v>1140.2316146098451</v>
      </c>
      <c r="AU13">
        <f t="shared" si="17"/>
        <v>-4017.642359938945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-4843.143195814293</v>
      </c>
      <c r="AK14">
        <f t="shared" si="30"/>
        <v>2560.1796138507602</v>
      </c>
      <c r="AL14">
        <f t="shared" si="9"/>
        <v>-6781.0661846343028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-2097.6291263689318</v>
      </c>
      <c r="AR14">
        <f t="shared" si="14"/>
        <v>-2107.8951660173479</v>
      </c>
      <c r="AS14">
        <f t="shared" si="15"/>
        <v>-2269.5876534086201</v>
      </c>
      <c r="AT14">
        <f t="shared" si="16"/>
        <v>1199.7481402420494</v>
      </c>
      <c r="AU14">
        <f t="shared" si="17"/>
        <v>-3177.7346791839191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-4225.9657159901471</v>
      </c>
      <c r="AK15">
        <f t="shared" si="30"/>
        <v>2899.1996375577605</v>
      </c>
      <c r="AL15">
        <f t="shared" si="9"/>
        <v>-6043.5076718391192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-1964.4800155790545</v>
      </c>
      <c r="AR15">
        <f t="shared" si="14"/>
        <v>-1973.5299053395131</v>
      </c>
      <c r="AS15">
        <f t="shared" si="15"/>
        <v>-1768.1845728212413</v>
      </c>
      <c r="AT15">
        <f t="shared" si="16"/>
        <v>1213.0529249827255</v>
      </c>
      <c r="AU15">
        <f t="shared" si="17"/>
        <v>-2528.661553178029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-3681.5868079558277</v>
      </c>
      <c r="AK16">
        <f t="shared" si="30"/>
        <v>3195.0172376770711</v>
      </c>
      <c r="AL16">
        <f t="shared" si="9"/>
        <v>-7505.3932655552017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-2614.1252993782382</v>
      </c>
      <c r="AR16">
        <f t="shared" si="14"/>
        <v>-2622.0920789395441</v>
      </c>
      <c r="AS16">
        <f t="shared" si="15"/>
        <v>-1375.3671592528988</v>
      </c>
      <c r="AT16">
        <f t="shared" si="16"/>
        <v>1193.594504535904</v>
      </c>
      <c r="AU16">
        <f t="shared" si="17"/>
        <v>-2803.8647336565391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-2427.0057930636322</v>
      </c>
      <c r="AK17">
        <f t="shared" si="30"/>
        <v>3452.7283142339788</v>
      </c>
      <c r="AL17">
        <f t="shared" si="9"/>
        <v>-8561.0358369254609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-3190.6952143031185</v>
      </c>
      <c r="AR17">
        <f t="shared" si="14"/>
        <v>-3197.6973946894514</v>
      </c>
      <c r="AS17">
        <f t="shared" si="15"/>
        <v>-809.53642633768186</v>
      </c>
      <c r="AT17">
        <f t="shared" si="16"/>
        <v>1151.6698265032203</v>
      </c>
      <c r="AU17">
        <f t="shared" si="17"/>
        <v>-2855.5639945239132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-1310.3146896628386</v>
      </c>
      <c r="AK18">
        <f t="shared" si="30"/>
        <v>3622.6187197484333</v>
      </c>
      <c r="AL18">
        <f t="shared" si="9"/>
        <v>-9899.1905915857969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-3630.6305303136132</v>
      </c>
      <c r="AR18">
        <f t="shared" si="14"/>
        <v>-3636.7745747377608</v>
      </c>
      <c r="AS18">
        <f t="shared" si="15"/>
        <v>-390.23226033399175</v>
      </c>
      <c r="AT18">
        <f t="shared" si="16"/>
        <v>1078.8726574525519</v>
      </c>
      <c r="AU18">
        <f t="shared" si="17"/>
        <v>-2948.1341776192003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-388.12831251313764</v>
      </c>
      <c r="AK19">
        <f t="shared" si="30"/>
        <v>3714.340748024832</v>
      </c>
      <c r="AL19">
        <f t="shared" si="9"/>
        <v>-11670.014697630537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-3982.2185074795943</v>
      </c>
      <c r="AR19">
        <f t="shared" si="14"/>
        <v>-3987.5996261588812</v>
      </c>
      <c r="AS19">
        <f t="shared" si="15"/>
        <v>-103.20597975330666</v>
      </c>
      <c r="AT19">
        <f t="shared" si="16"/>
        <v>987.66867471065279</v>
      </c>
      <c r="AU19">
        <f t="shared" si="17"/>
        <v>-3103.1369312015354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394.04096924141049</v>
      </c>
      <c r="AK20">
        <f t="shared" si="30"/>
        <v>3741.5097299007516</v>
      </c>
      <c r="AL20">
        <f t="shared" si="9"/>
        <v>-13726.691629439692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-4236.0934974586171</v>
      </c>
      <c r="AR20">
        <f t="shared" si="14"/>
        <v>-4240.7970708367693</v>
      </c>
      <c r="AS20">
        <f t="shared" si="15"/>
        <v>93.55196046549915</v>
      </c>
      <c r="AT20">
        <f t="shared" si="16"/>
        <v>888.29740472623598</v>
      </c>
      <c r="AU20">
        <f t="shared" si="17"/>
        <v>-3258.9477056450341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1032.3635526031285</v>
      </c>
      <c r="AK21">
        <f t="shared" si="30"/>
        <v>3713.9268620538528</v>
      </c>
      <c r="AL21">
        <f t="shared" si="9"/>
        <v>-16293.808172181078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-4455.963836744445</v>
      </c>
      <c r="AR21">
        <f t="shared" si="14"/>
        <v>-4460.0657600932445</v>
      </c>
      <c r="AS21">
        <f t="shared" si="15"/>
        <v>218.83972234872462</v>
      </c>
      <c r="AT21">
        <f t="shared" si="16"/>
        <v>787.2756852621884</v>
      </c>
      <c r="AU21">
        <f t="shared" si="17"/>
        <v>-3453.9503524823313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1595.4906716948753</v>
      </c>
      <c r="AK22">
        <f t="shared" si="30"/>
        <v>3641.6614133716339</v>
      </c>
      <c r="AL22">
        <f t="shared" si="9"/>
        <v>-19264.056284168109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-4633.7084115189027</v>
      </c>
      <c r="AR22">
        <f t="shared" si="14"/>
        <v>-4637.2762974095731</v>
      </c>
      <c r="AS22">
        <f t="shared" si="15"/>
        <v>301.97412972819222</v>
      </c>
      <c r="AT22">
        <f t="shared" si="16"/>
        <v>689.24723633730139</v>
      </c>
      <c r="AU22">
        <f t="shared" si="17"/>
        <v>-3646.0549313440788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2079.7145141532383</v>
      </c>
      <c r="AK23">
        <f t="shared" si="30"/>
        <v>3529.9770663529926</v>
      </c>
      <c r="AL23">
        <f t="shared" si="9"/>
        <v>-22519.301570197378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-4750.3852144347657</v>
      </c>
      <c r="AR23">
        <f t="shared" si="14"/>
        <v>-4753.4795908979449</v>
      </c>
      <c r="AS23">
        <f t="shared" si="15"/>
        <v>351.44807512153602</v>
      </c>
      <c r="AT23">
        <f t="shared" si="16"/>
        <v>596.52593505029279</v>
      </c>
      <c r="AU23">
        <f t="shared" si="17"/>
        <v>-3805.5055807261165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2470.0335203582727</v>
      </c>
      <c r="AK24">
        <f t="shared" si="30"/>
        <v>3384.3970503622659</v>
      </c>
      <c r="AL24">
        <f t="shared" si="9"/>
        <v>-26168.263902290706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-4828.9954976819236</v>
      </c>
      <c r="AR24">
        <f t="shared" si="14"/>
        <v>-4831.6703430047628</v>
      </c>
      <c r="AS24">
        <f t="shared" si="15"/>
        <v>372.68530655972847</v>
      </c>
      <c r="AT24">
        <f t="shared" si="16"/>
        <v>510.64693731409403</v>
      </c>
      <c r="AU24">
        <f t="shared" si="17"/>
        <v>-3948.3380991309409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2792.9671993993106</v>
      </c>
      <c r="AK25">
        <f t="shared" si="30"/>
        <v>3211.4947039371868</v>
      </c>
      <c r="AL25">
        <f t="shared" si="9"/>
        <v>-30155.024119135534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-4868.9827290886569</v>
      </c>
      <c r="AR25">
        <f t="shared" si="14"/>
        <v>-4871.2862390095534</v>
      </c>
      <c r="AS25">
        <f t="shared" si="15"/>
        <v>376.25929406141455</v>
      </c>
      <c r="AT25">
        <f t="shared" si="16"/>
        <v>432.64193379902952</v>
      </c>
      <c r="AU25">
        <f t="shared" si="17"/>
        <v>-4062.3850111491092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3051.100319907775</v>
      </c>
      <c r="AK26">
        <f t="shared" si="30"/>
        <v>3015.986999979235</v>
      </c>
      <c r="AL26">
        <f t="shared" si="9"/>
        <v>-33995.011203978567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-4816.8037810170545</v>
      </c>
      <c r="AR26">
        <f t="shared" si="14"/>
        <v>-4818.7797092034407</v>
      </c>
      <c r="AS26">
        <f t="shared" si="15"/>
        <v>366.99476198325385</v>
      </c>
      <c r="AT26">
        <f t="shared" si="16"/>
        <v>362.77123501315219</v>
      </c>
      <c r="AU26">
        <f t="shared" si="17"/>
        <v>-4089.013712207035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3193.694487105553</v>
      </c>
      <c r="AK27">
        <f t="shared" si="30"/>
        <v>2802.4099775856907</v>
      </c>
      <c r="AL27">
        <f t="shared" si="9"/>
        <v>-37822.838325857483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-4704.2615986038927</v>
      </c>
      <c r="AR27">
        <f t="shared" si="14"/>
        <v>-4705.9493747129482</v>
      </c>
      <c r="AS27">
        <f t="shared" si="15"/>
        <v>342.98784081710522</v>
      </c>
      <c r="AT27">
        <f t="shared" si="16"/>
        <v>300.9657157806468</v>
      </c>
      <c r="AU27">
        <f t="shared" si="17"/>
        <v>-4061.9958181151965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3255.0568718972063</v>
      </c>
      <c r="AK28">
        <f t="shared" si="30"/>
        <v>2578.851363488302</v>
      </c>
      <c r="AL28">
        <f t="shared" si="9"/>
        <v>-41706.125014148056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-4557.1160498866957</v>
      </c>
      <c r="AR28">
        <f t="shared" si="14"/>
        <v>-4558.5509594610403</v>
      </c>
      <c r="AS28">
        <f t="shared" si="15"/>
        <v>312.12310156793689</v>
      </c>
      <c r="AT28">
        <f t="shared" si="16"/>
        <v>247.28264903879412</v>
      </c>
      <c r="AU28">
        <f t="shared" si="17"/>
        <v>-3999.1452088543092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3263.1832581842827</v>
      </c>
      <c r="AK29">
        <f t="shared" si="30"/>
        <v>2350.9973824554972</v>
      </c>
      <c r="AL29">
        <f t="shared" si="9"/>
        <v>-46054.45213958728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-4422.3913081321389</v>
      </c>
      <c r="AR29">
        <f t="shared" si="14"/>
        <v>-4423.6043858109679</v>
      </c>
      <c r="AS29">
        <f t="shared" si="15"/>
        <v>279.37708036534349</v>
      </c>
      <c r="AT29">
        <f t="shared" si="16"/>
        <v>201.2803856509272</v>
      </c>
      <c r="AU29">
        <f t="shared" si="17"/>
        <v>-3942.9469197946969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3267.094172683559</v>
      </c>
      <c r="AK30">
        <f t="shared" si="30"/>
        <v>2122.5745543825974</v>
      </c>
      <c r="AL30">
        <f t="shared" si="9"/>
        <v>-49994.997803757389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-4232.6879666496925</v>
      </c>
      <c r="AR30">
        <f t="shared" si="14"/>
        <v>-4233.7073320697873</v>
      </c>
      <c r="AS30">
        <f t="shared" si="15"/>
        <v>249.74277936213451</v>
      </c>
      <c r="AT30">
        <f t="shared" si="16"/>
        <v>162.25356252263674</v>
      </c>
      <c r="AU30">
        <f t="shared" si="17"/>
        <v>-3821.7109901850163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3201.1726671420474</v>
      </c>
      <c r="AK31">
        <f t="shared" si="30"/>
        <v>1893.8779622947484</v>
      </c>
      <c r="AL31">
        <f t="shared" si="9"/>
        <v>-53088.643101000314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-3970.282687641246</v>
      </c>
      <c r="AR31">
        <f t="shared" si="14"/>
        <v>-3971.134105327199</v>
      </c>
      <c r="AS31">
        <f t="shared" si="15"/>
        <v>218.48537176798308</v>
      </c>
      <c r="AT31">
        <f t="shared" si="16"/>
        <v>129.26032854222083</v>
      </c>
      <c r="AU31">
        <f t="shared" si="17"/>
        <v>-3623.3884050169954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3049.2868845094054</v>
      </c>
      <c r="AK32">
        <f t="shared" si="30"/>
        <v>1669.795875594805</v>
      </c>
      <c r="AL32">
        <f t="shared" si="9"/>
        <v>-55944.40156204065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-3696.0649902724781</v>
      </c>
      <c r="AR32">
        <f t="shared" si="14"/>
        <v>-3696.7713818789339</v>
      </c>
      <c r="AS32">
        <f t="shared" si="15"/>
        <v>185.82045881064195</v>
      </c>
      <c r="AT32">
        <f t="shared" si="16"/>
        <v>101.75567189148393</v>
      </c>
      <c r="AU32">
        <f t="shared" si="17"/>
        <v>-3409.1952511768077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2873.7473089047671</v>
      </c>
      <c r="AK33">
        <f t="shared" si="30"/>
        <v>1456.3457936791467</v>
      </c>
      <c r="AL33">
        <f t="shared" si="9"/>
        <v>-58202.048576880778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-3401.7801505157236</v>
      </c>
      <c r="AR33">
        <f t="shared" si="14"/>
        <v>-3402.3620279874053</v>
      </c>
      <c r="AS33">
        <f t="shared" si="15"/>
        <v>156.36004875648572</v>
      </c>
      <c r="AT33">
        <f t="shared" si="16"/>
        <v>79.239499798874093</v>
      </c>
      <c r="AU33">
        <f t="shared" si="17"/>
        <v>-3166.7624794320454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2667.5679350088394</v>
      </c>
      <c r="AK34">
        <f t="shared" si="30"/>
        <v>1255.1834820558131</v>
      </c>
      <c r="AL34">
        <f t="shared" si="9"/>
        <v>-60097.415822361334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-3109.636334020478</v>
      </c>
      <c r="AR34">
        <f t="shared" si="14"/>
        <v>-3110.1118016885925</v>
      </c>
      <c r="AS34">
        <f t="shared" si="15"/>
        <v>129.59095351078386</v>
      </c>
      <c r="AT34">
        <f t="shared" si="16"/>
        <v>60.977050344571516</v>
      </c>
      <c r="AU34">
        <f t="shared" si="17"/>
        <v>-2919.5437978332375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-61748.663178054958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-2830.7646860745281</v>
      </c>
      <c r="AR35">
        <f t="shared" ref="AR35:AR66" si="45">AI35*$K35</f>
        <v>-2831.1495809725893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-2678.3586659600901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2245.4552030492723</v>
      </c>
      <c r="AK36">
        <f t="shared" si="30"/>
        <v>896.66744669294155</v>
      </c>
      <c r="AL36">
        <f t="shared" si="40"/>
        <v>-62512.195713016998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-2542.3407716659503</v>
      </c>
      <c r="AR36">
        <f t="shared" si="45"/>
        <v>-2542.6492120036978</v>
      </c>
      <c r="AS36">
        <f t="shared" si="46"/>
        <v>86.961605039849971</v>
      </c>
      <c r="AT36">
        <f t="shared" si="47"/>
        <v>34.725983509051225</v>
      </c>
      <c r="AU36">
        <f t="shared" si="48"/>
        <v>-2420.9616234547966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2019.7430189648258</v>
      </c>
      <c r="AK37">
        <f t="shared" si="30"/>
        <v>739.48558247949245</v>
      </c>
      <c r="AL37">
        <f t="shared" si="40"/>
        <v>-62341.7202600296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-2250.8433647136326</v>
      </c>
      <c r="AR37">
        <f t="shared" si="45"/>
        <v>-2251.0878683986898</v>
      </c>
      <c r="AS37">
        <f t="shared" si="46"/>
        <v>69.839519804070108</v>
      </c>
      <c r="AT37">
        <f t="shared" si="47"/>
        <v>25.570242103805114</v>
      </c>
      <c r="AU37">
        <f t="shared" si="48"/>
        <v>-2155.6781064908141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1784.2382283733432</v>
      </c>
      <c r="AK38">
        <f t="shared" si="30"/>
        <v>598.10357115195461</v>
      </c>
      <c r="AL38">
        <f t="shared" si="40"/>
        <v>-61591.436904259113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-1974.9086578548111</v>
      </c>
      <c r="AR38">
        <f t="shared" si="45"/>
        <v>-1975.1000952896295</v>
      </c>
      <c r="AS38">
        <f t="shared" si="46"/>
        <v>55.085836201686213</v>
      </c>
      <c r="AT38">
        <f t="shared" si="47"/>
        <v>18.465603319214466</v>
      </c>
      <c r="AU38">
        <f t="shared" si="48"/>
        <v>-1901.5486557687286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1558.2969289795492</v>
      </c>
      <c r="AK39">
        <f t="shared" si="30"/>
        <v>473.20689516582064</v>
      </c>
      <c r="AL39">
        <f t="shared" si="40"/>
        <v>-60174.181706458847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-1714.5957108499219</v>
      </c>
      <c r="AR39">
        <f t="shared" si="45"/>
        <v>-1714.7434954218133</v>
      </c>
      <c r="AS39">
        <f t="shared" si="46"/>
        <v>42.955551411596424</v>
      </c>
      <c r="AT39">
        <f t="shared" si="47"/>
        <v>13.044281058121815</v>
      </c>
      <c r="AU39">
        <f t="shared" si="48"/>
        <v>-1658.7436629520951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-58118.665383428131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-1472.3249095507042</v>
      </c>
      <c r="AR40">
        <f t="shared" si="45"/>
        <v>-1472.4371364948458</v>
      </c>
      <c r="AS40">
        <f t="shared" si="46"/>
        <v>33.044903001578597</v>
      </c>
      <c r="AT40">
        <f t="shared" si="47"/>
        <v>8.961957552955413</v>
      </c>
      <c r="AU40">
        <f t="shared" si="48"/>
        <v>-1430.430275940312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1140.2045899754021</v>
      </c>
      <c r="AK41">
        <f t="shared" si="61"/>
        <v>270.14264343246134</v>
      </c>
      <c r="AL41">
        <f t="shared" si="40"/>
        <v>-55402.400472699992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-1248.3884780030205</v>
      </c>
      <c r="AR41">
        <f t="shared" si="45"/>
        <v>-1248.4720737494565</v>
      </c>
      <c r="AS41">
        <f t="shared" si="46"/>
        <v>25.056235553138002</v>
      </c>
      <c r="AT41">
        <f t="shared" si="47"/>
        <v>5.936441377540099</v>
      </c>
      <c r="AU41">
        <f t="shared" si="48"/>
        <v>-1217.4793968187785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951.85247838221585</v>
      </c>
      <c r="AK42">
        <f t="shared" si="61"/>
        <v>190.3283221341832</v>
      </c>
      <c r="AL42">
        <f t="shared" si="40"/>
        <v>-51957.844937210379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-1041.8000477098981</v>
      </c>
      <c r="AR42">
        <f t="shared" si="45"/>
        <v>-1041.8609178780264</v>
      </c>
      <c r="AS42">
        <f t="shared" si="46"/>
        <v>18.676034202130023</v>
      </c>
      <c r="AT42">
        <f t="shared" si="47"/>
        <v>3.7343793650182491</v>
      </c>
      <c r="AU42">
        <f t="shared" si="48"/>
        <v>-1019.4505043108782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777.03576233418164</v>
      </c>
      <c r="AK43">
        <f t="shared" si="61"/>
        <v>123.69864864742809</v>
      </c>
      <c r="AL43">
        <f t="shared" si="40"/>
        <v>-47944.481449281142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-855.65195338031799</v>
      </c>
      <c r="AR43">
        <f t="shared" si="45"/>
        <v>-855.69506261165702</v>
      </c>
      <c r="AS43">
        <f t="shared" si="46"/>
        <v>13.612503365820267</v>
      </c>
      <c r="AT43">
        <f t="shared" si="47"/>
        <v>2.1670151525617385</v>
      </c>
      <c r="AU43">
        <f t="shared" si="48"/>
        <v>-839.915544093275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619.25527000914019</v>
      </c>
      <c r="AK44">
        <f t="shared" si="61"/>
        <v>69.306145284035367</v>
      </c>
      <c r="AL44">
        <f t="shared" si="40"/>
        <v>-43124.317021842493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-685.27049982734638</v>
      </c>
      <c r="AR44">
        <f t="shared" si="45"/>
        <v>-685.30003942737153</v>
      </c>
      <c r="AS44">
        <f t="shared" si="46"/>
        <v>9.6860940456532933</v>
      </c>
      <c r="AT44">
        <f t="shared" si="47"/>
        <v>1.0840534972806426</v>
      </c>
      <c r="AU44">
        <f t="shared" si="48"/>
        <v>-674.52989188443757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474.20203253165187</v>
      </c>
      <c r="AK45">
        <f t="shared" si="61"/>
        <v>25.958276383395546</v>
      </c>
      <c r="AL45">
        <f t="shared" si="40"/>
        <v>-37591.375085143547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-531.95333719448115</v>
      </c>
      <c r="AR45">
        <f t="shared" si="45"/>
        <v>-531.97279867421707</v>
      </c>
      <c r="AS45">
        <f t="shared" si="46"/>
        <v>6.6225364709822667</v>
      </c>
      <c r="AT45">
        <f t="shared" si="47"/>
        <v>0.36252403043295711</v>
      </c>
      <c r="AU45">
        <f t="shared" si="48"/>
        <v>-524.98773817280176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343.49934853761107</v>
      </c>
      <c r="AK46">
        <f t="shared" si="61"/>
        <v>-7.2358658938200877</v>
      </c>
      <c r="AL46">
        <f t="shared" si="40"/>
        <v>-31578.568600873386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-397.94416732072284</v>
      </c>
      <c r="AR46">
        <f t="shared" si="45"/>
        <v>-397.95639557661207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-393.76341711547605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229.68167744851729</v>
      </c>
      <c r="AK47">
        <f t="shared" si="61"/>
        <v>-31.280820291452866</v>
      </c>
      <c r="AL47">
        <f t="shared" si="40"/>
        <v>-25257.073975242522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-283.39681780816562</v>
      </c>
      <c r="AR47">
        <f t="shared" si="45"/>
        <v>-283.40408425270226</v>
      </c>
      <c r="AS47">
        <f t="shared" si="46"/>
        <v>2.5571208510348402</v>
      </c>
      <c r="AT47">
        <f t="shared" si="47"/>
        <v>-0.34825955075444448</v>
      </c>
      <c r="AU47">
        <f t="shared" si="48"/>
        <v>-281.19522295242189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133.16245185083949</v>
      </c>
      <c r="AK48">
        <f t="shared" si="61"/>
        <v>-47.358537712849078</v>
      </c>
      <c r="AL48">
        <f t="shared" si="40"/>
        <v>-19075.16025540523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-190.46493000404433</v>
      </c>
      <c r="AR48">
        <f t="shared" si="45"/>
        <v>-190.46897221035795</v>
      </c>
      <c r="AS48">
        <f t="shared" si="46"/>
        <v>1.3236972376033262</v>
      </c>
      <c r="AT48">
        <f t="shared" si="47"/>
        <v>-0.47076608064900294</v>
      </c>
      <c r="AU48">
        <f t="shared" si="48"/>
        <v>-189.61604105340359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56.327103256431883</v>
      </c>
      <c r="AK49">
        <f t="shared" si="61"/>
        <v>-56.679909342407839</v>
      </c>
      <c r="AL49">
        <f t="shared" si="40"/>
        <v>-13447.502846904858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-119.34700759586292</v>
      </c>
      <c r="AR49">
        <f t="shared" si="45"/>
        <v>-119.34908877992017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-119.35222008170153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-0.4189091430772578</v>
      </c>
      <c r="AK50">
        <f t="shared" si="61"/>
        <v>-60.622806570358073</v>
      </c>
      <c r="AL50">
        <f t="shared" si="40"/>
        <v>-8771.8892004884801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-69.027969530661807</v>
      </c>
      <c r="AR50">
        <f t="shared" si="45"/>
        <v>-69.028946299093263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-69.512670221863345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-37.905884700534216</v>
      </c>
      <c r="AK51">
        <f t="shared" si="61"/>
        <v>-60.593482930342667</v>
      </c>
      <c r="AL51">
        <f t="shared" si="40"/>
        <v>-5243.0384009945255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-36.399415136953472</v>
      </c>
      <c r="AR51">
        <f t="shared" si="45"/>
        <v>-36.399823537788507</v>
      </c>
      <c r="AS51">
        <f t="shared" si="46"/>
        <v>-0.26820041702377179</v>
      </c>
      <c r="AT51">
        <f t="shared" si="47"/>
        <v>-0.4287249201338828</v>
      </c>
      <c r="AU51">
        <f t="shared" si="48"/>
        <v>-37.096748874946158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-59.077240426614708</v>
      </c>
      <c r="AK52">
        <f t="shared" si="61"/>
        <v>-57.94007100130527</v>
      </c>
      <c r="AL52">
        <f t="shared" si="40"/>
        <v>-2823.8320542381834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-17.099742962746188</v>
      </c>
      <c r="AR52">
        <f t="shared" si="45"/>
        <v>-17.099890213125832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-17.839129270311965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-68.147270933296795</v>
      </c>
      <c r="AK53">
        <f t="shared" si="61"/>
        <v>-53.804664171442241</v>
      </c>
      <c r="AL53">
        <f t="shared" si="40"/>
        <v>-1350.5918754587731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-6.9300866887613211</v>
      </c>
      <c r="AR53">
        <f t="shared" si="45"/>
        <v>-6.9301302214954337</v>
      </c>
      <c r="AS53">
        <f t="shared" si="46"/>
        <v>-0.38438394056373626</v>
      </c>
      <c r="AT53">
        <f t="shared" si="47"/>
        <v>-0.30348462310649005</v>
      </c>
      <c r="AU53">
        <f t="shared" si="48"/>
        <v>-7.6179987851656596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-69.18331857556268</v>
      </c>
      <c r="AK54">
        <f t="shared" si="61"/>
        <v>-49.034355206111464</v>
      </c>
      <c r="AL54">
        <f t="shared" si="40"/>
        <v>-573.5300655594383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-2.2930121418183766</v>
      </c>
      <c r="AR54">
        <f t="shared" si="45"/>
        <v>-2.2930219589940783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-2.8883840155024996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-65.665385415613741</v>
      </c>
      <c r="AK55">
        <f t="shared" si="61"/>
        <v>-44.191522905822076</v>
      </c>
      <c r="AL55">
        <f t="shared" si="40"/>
        <v>-237.65478995572715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-0.57464978214026696</v>
      </c>
      <c r="AR55">
        <f t="shared" si="45"/>
        <v>-0.57465127670008354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-1.0686298295049679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-121.55370976140784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-8.7748094416311359E-2</v>
      </c>
      <c r="AR56">
        <f t="shared" si="45"/>
        <v>-8.7748318649254697E-2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-0.48801246608514148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-93.160625245236375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-1.3207845131445685E-2</v>
      </c>
      <c r="AR57">
        <f t="shared" si="45"/>
        <v>-1.320787823928681E-2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-0.33394663382313949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-80.571312586785083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-1.9570854564395163E-3</v>
      </c>
      <c r="AR58">
        <f t="shared" si="45"/>
        <v>-1.9570902578380186E-3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-0.25787372376473439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-71.503060120017807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-2.8493803179166646E-4</v>
      </c>
      <c r="AR59">
        <f t="shared" si="45"/>
        <v>-2.8493871415958817E-4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-0.20433052877693508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-63.770505608957457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-4.065245754691638E-5</v>
      </c>
      <c r="AR60">
        <f t="shared" si="45"/>
        <v>-4.0652552555699312E-5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-0.16270858484911971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-56.926451782103811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-5.6838809821432965E-6</v>
      </c>
      <c r="AR61">
        <f t="shared" si="45"/>
        <v>-5.6838939146087851E-6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-0.12968409031588876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-50.825376535192333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-7.7705931122739588E-7</v>
      </c>
      <c r="AR62">
        <f t="shared" si="45"/>
        <v>-7.7706102936175001E-7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-0.10337967604607762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-45.3795211240962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-1.03699296257846E-7</v>
      </c>
      <c r="AR63">
        <f t="shared" si="45"/>
        <v>-1.0369951872468794E-7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-8.2413137476548409E-2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-40.517387550645793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-1.3491560329394248E-8</v>
      </c>
      <c r="AR64">
        <f t="shared" si="45"/>
        <v>-1.3491588329687923E-8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-6.5699180483199948E-2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-36.176232719688159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-1.7064218354826485E-9</v>
      </c>
      <c r="AR65">
        <f t="shared" si="45"/>
        <v>-1.7064252554692936E-9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-5.237497551607042E-2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-32.300206906305426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-2.0950272056621319E-10</v>
      </c>
      <c r="AR66">
        <f t="shared" si="45"/>
        <v>-2.0950312480611542E-10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-4.1753008681884002E-2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-2.4898015349272972E-11</v>
      </c>
      <c r="AR67">
        <f t="shared" ref="AR67:AR89" si="76">AI67*$K67</f>
        <v>-2.4898061443280408E-11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-3.3285242750053692E-2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-25.749527064347241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-2.8547018879379314E-12</v>
      </c>
      <c r="AR68">
        <f t="shared" si="76"/>
        <v>-2.8547069479744753E-12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-2.6534791716328773E-2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-3.1517692428355175E-13</v>
      </c>
      <c r="AR69">
        <f t="shared" si="76"/>
        <v>-3.1517745728287148E-13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-3.3389842477470881E-14</v>
      </c>
      <c r="AR70">
        <f t="shared" si="76"/>
        <v>-3.3389896237767224E-14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-3.3867395005362183E-15</v>
      </c>
      <c r="AR71">
        <f t="shared" si="76"/>
        <v>-3.3867446865544049E-15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-3.2857213561355066E-16</v>
      </c>
      <c r="AR72">
        <f t="shared" si="76"/>
        <v>-3.2857261253150257E-16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-3.0391061145368835E-17</v>
      </c>
      <c r="AR73">
        <f t="shared" si="76"/>
        <v>-3.0391102818508443E-17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-2.6710143910922521E-18</v>
      </c>
      <c r="AR74">
        <f t="shared" si="76"/>
        <v>-2.6710178394911237E-18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-2.2230619748183281E-19</v>
      </c>
      <c r="AR75">
        <f t="shared" si="76"/>
        <v>-2.2230646679265259E-19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-1.7462270620026475E-20</v>
      </c>
      <c r="AR76">
        <f t="shared" si="76"/>
        <v>-1.7462290393171916E-20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-1.289551716136217E-21</v>
      </c>
      <c r="AR77">
        <f t="shared" si="76"/>
        <v>-1.2895530747879688E-21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-8.9120213340867307E-23</v>
      </c>
      <c r="AR78">
        <f t="shared" si="76"/>
        <v>-8.9120300289302513E-23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-5.7360050886897649E-24</v>
      </c>
      <c r="AR79">
        <f t="shared" si="76"/>
        <v>-5.7360102448322735E-24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-3.4240013267057954E-25</v>
      </c>
      <c r="AR80">
        <f t="shared" si="76"/>
        <v>-3.4240041033060305E-25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-1.8558783456502353E-26</v>
      </c>
      <c r="AR81">
        <f t="shared" si="76"/>
        <v>-1.8558796903337065E-26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-9.0457858806258451E-28</v>
      </c>
      <c r="AR82">
        <f t="shared" si="76"/>
        <v>-9.0457916687163152E-28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-3.9184267421845087E-29</v>
      </c>
      <c r="AR83">
        <f t="shared" si="76"/>
        <v>-3.9184289244356495E-29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-1.486581542174341E-30</v>
      </c>
      <c r="AR84">
        <f t="shared" si="76"/>
        <v>-1.4865822494463978E-30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-4.8478334427545935E-32</v>
      </c>
      <c r="AR85">
        <f t="shared" si="76"/>
        <v>-4.8478353626344236E-32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-1.3240242081920616E-33</v>
      </c>
      <c r="AR86">
        <f t="shared" si="76"/>
        <v>-1.3240246282558203E-33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-2.914618202114103E-35</v>
      </c>
      <c r="AR87">
        <f t="shared" si="76"/>
        <v>-2.9146189000223968E-35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-4.8718441870358661E-37</v>
      </c>
      <c r="AR88">
        <f t="shared" si="76"/>
        <v>-4.8718449790916142E-37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156858.31014132622</v>
      </c>
      <c r="AO91" s="6">
        <f t="shared" si="93"/>
        <v>-15685.831014132622</v>
      </c>
      <c r="AP91" s="6">
        <f t="shared" si="93"/>
        <v>-427.94522703527031</v>
      </c>
      <c r="AQ91" s="6">
        <f t="shared" si="93"/>
        <v>-125945.06731360347</v>
      </c>
      <c r="AR91" s="6">
        <f t="shared" si="93"/>
        <v>14799.466586554852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4.157648661115565E-11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400480.20905227208</v>
      </c>
      <c r="K3">
        <v>1</v>
      </c>
      <c r="L3" s="2">
        <v>0</v>
      </c>
      <c r="O3">
        <f>$C$3</f>
        <v>400480.20905227208</v>
      </c>
      <c r="P3">
        <f>O3*C5</f>
        <v>40048.020905227211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400480.20905227208</v>
      </c>
      <c r="AF3">
        <f t="shared" ref="AF3:AF34" si="4">-$Z3*P3</f>
        <v>-40048.020905227211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360232.18814704486</v>
      </c>
      <c r="AJ3">
        <f t="shared" ref="AJ3:AJ34" si="8">AB3-AC3</f>
        <v>0</v>
      </c>
      <c r="AL3">
        <f t="shared" ref="AL3:AL34" si="9">SUM(AI3:AK3)</f>
        <v>360232.18814704486</v>
      </c>
      <c r="AN3">
        <f t="shared" ref="AN3:AN34" si="10">AE3*$K3</f>
        <v>400480.20905227208</v>
      </c>
      <c r="AO3">
        <f t="shared" ref="AO3:AO34" si="11">AF3*$K3</f>
        <v>-40048.020905227211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360232.18814704486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360232.18814704486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-11558.437577662116</v>
      </c>
      <c r="AK5">
        <f>G5*SUM(AB5, AE5:AF5)</f>
        <v>67.674982643274973</v>
      </c>
      <c r="AL5">
        <f t="shared" si="9"/>
        <v>-16806.043097998074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-4772.1612732625317</v>
      </c>
      <c r="AR5">
        <f t="shared" si="14"/>
        <v>-4794.1454793117991</v>
      </c>
      <c r="AS5">
        <f t="shared" si="15"/>
        <v>-10425.194160458206</v>
      </c>
      <c r="AT5">
        <f t="shared" si="16"/>
        <v>61.039810019416542</v>
      </c>
      <c r="AU5">
        <f t="shared" si="17"/>
        <v>-15158.299829750589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-11556.581914788228</v>
      </c>
      <c r="AK6">
        <f>G6*SUM(AB6, AE6:AF6)</f>
        <v>199.25816942756012</v>
      </c>
      <c r="AL6">
        <f t="shared" si="9"/>
        <v>-19266.812955772559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-6728.1528153048521</v>
      </c>
      <c r="AR6">
        <f t="shared" si="14"/>
        <v>-6748.6574599548485</v>
      </c>
      <c r="AS6">
        <f t="shared" si="15"/>
        <v>-9860.4866478796812</v>
      </c>
      <c r="AT6">
        <f t="shared" si="16"/>
        <v>170.01415588178332</v>
      </c>
      <c r="AU6">
        <f t="shared" si="17"/>
        <v>-16439.129951952746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-10422.369193948631</v>
      </c>
      <c r="AK7">
        <f>G7*SUM(AB7, AE7:AF7)</f>
        <v>546.77135691708168</v>
      </c>
      <c r="AL7">
        <f t="shared" si="9"/>
        <v>-20678.88412661519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-8645.9516865973037</v>
      </c>
      <c r="AR7">
        <f t="shared" si="14"/>
        <v>-8664.925768812891</v>
      </c>
      <c r="AS7">
        <f t="shared" si="15"/>
        <v>-8359.4059233440585</v>
      </c>
      <c r="AT7">
        <f t="shared" si="16"/>
        <v>438.54555856468045</v>
      </c>
      <c r="AU7">
        <f t="shared" si="17"/>
        <v>-16585.786133592268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-21995.469543576033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-10282.408570583068</v>
      </c>
      <c r="AR8">
        <f t="shared" si="14"/>
        <v>-10299.809287763574</v>
      </c>
      <c r="AS8">
        <f t="shared" si="15"/>
        <v>-6972.2642944793588</v>
      </c>
      <c r="AT8">
        <f t="shared" si="16"/>
        <v>809.05403423754103</v>
      </c>
      <c r="AU8">
        <f t="shared" si="17"/>
        <v>-16463.019548005392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-6631.5768077392422</v>
      </c>
      <c r="AK9">
        <f t="shared" si="30"/>
        <v>1323.7011923740183</v>
      </c>
      <c r="AL9">
        <f t="shared" si="9"/>
        <v>-22207.074378015281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-11779.845766737695</v>
      </c>
      <c r="AR9">
        <f t="shared" si="14"/>
        <v>-11795.763714980731</v>
      </c>
      <c r="AS9">
        <f t="shared" si="15"/>
        <v>-4628.888871034942</v>
      </c>
      <c r="AT9">
        <f t="shared" si="16"/>
        <v>923.95306509985369</v>
      </c>
      <c r="AU9">
        <f t="shared" si="17"/>
        <v>-15500.699520915819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-268.93983672204195</v>
      </c>
      <c r="AK10">
        <f t="shared" si="30"/>
        <v>283.75861108979348</v>
      </c>
      <c r="AL10">
        <f t="shared" si="9"/>
        <v>-20114.08303388835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-13311.71071508854</v>
      </c>
      <c r="AR10">
        <f t="shared" si="14"/>
        <v>-13326.491457811691</v>
      </c>
      <c r="AS10">
        <f t="shared" si="15"/>
        <v>-178.05364996472554</v>
      </c>
      <c r="AT10">
        <f t="shared" si="16"/>
        <v>187.86453144789121</v>
      </c>
      <c r="AU10">
        <f t="shared" si="17"/>
        <v>-13316.680576328525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-6.4272059896453015E-12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2423.84962998025</v>
      </c>
      <c r="AK11">
        <f t="shared" si="30"/>
        <v>106.01490321402727</v>
      </c>
      <c r="AL11">
        <f t="shared" si="9"/>
        <v>-21180.152983073258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-14913.42645394713</v>
      </c>
      <c r="AR11">
        <f t="shared" si="14"/>
        <v>-14927.154961274231</v>
      </c>
      <c r="AS11">
        <f t="shared" si="15"/>
        <v>1525.9870223511371</v>
      </c>
      <c r="AT11">
        <f t="shared" si="16"/>
        <v>66.743978041961142</v>
      </c>
      <c r="AU11">
        <f t="shared" si="17"/>
        <v>-13334.423960881133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925.2292130382848</v>
      </c>
      <c r="AK12">
        <f t="shared" si="30"/>
        <v>1340.5447624545227</v>
      </c>
      <c r="AL12">
        <f t="shared" si="9"/>
        <v>-25344.55670839853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-16217.840775210298</v>
      </c>
      <c r="AR12">
        <f t="shared" si="14"/>
        <v>-16230.328269057592</v>
      </c>
      <c r="AS12">
        <f t="shared" si="15"/>
        <v>543.88243384909561</v>
      </c>
      <c r="AT12">
        <f t="shared" si="16"/>
        <v>788.01959321322715</v>
      </c>
      <c r="AU12">
        <f t="shared" si="17"/>
        <v>-14898.42624199527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-4891.1087835050421</v>
      </c>
      <c r="AK13">
        <f t="shared" si="30"/>
        <v>4403.7164966023956</v>
      </c>
      <c r="AL13">
        <f t="shared" si="9"/>
        <v>-32185.861643665336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-16626.206093827699</v>
      </c>
      <c r="AR13">
        <f t="shared" si="14"/>
        <v>-16637.036318848688</v>
      </c>
      <c r="AS13">
        <f t="shared" si="15"/>
        <v>-2567.1130537807067</v>
      </c>
      <c r="AT13">
        <f t="shared" si="16"/>
        <v>2311.3037562571312</v>
      </c>
      <c r="AU13">
        <f t="shared" si="17"/>
        <v>-16892.845616372266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-2221.0702978825429</v>
      </c>
      <c r="AK14">
        <f t="shared" si="30"/>
        <v>4746.0941114477491</v>
      </c>
      <c r="AL14">
        <f t="shared" si="9"/>
        <v>-33561.24468653326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-16901.339732756587</v>
      </c>
      <c r="AR14">
        <f t="shared" si="14"/>
        <v>-16910.701611340981</v>
      </c>
      <c r="AS14">
        <f t="shared" si="15"/>
        <v>-1040.8351604766624</v>
      </c>
      <c r="AT14">
        <f t="shared" si="16"/>
        <v>2224.1086339480185</v>
      </c>
      <c r="AU14">
        <f t="shared" si="17"/>
        <v>-15727.428137869629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73.414383015275234</v>
      </c>
      <c r="AK15">
        <f t="shared" si="30"/>
        <v>4901.569032299527</v>
      </c>
      <c r="AL15">
        <f t="shared" si="9"/>
        <v>-35773.021801180061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-17041.293846050332</v>
      </c>
      <c r="AR15">
        <f t="shared" si="14"/>
        <v>-17049.356061840248</v>
      </c>
      <c r="AS15">
        <f t="shared" si="15"/>
        <v>30.71728172796707</v>
      </c>
      <c r="AT15">
        <f t="shared" si="16"/>
        <v>2050.8634778405217</v>
      </c>
      <c r="AU15">
        <f t="shared" si="17"/>
        <v>-14967.775302271759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2016.3604980670207</v>
      </c>
      <c r="AK16">
        <f t="shared" si="30"/>
        <v>4896.4300254884574</v>
      </c>
      <c r="AL16">
        <f t="shared" si="9"/>
        <v>-38233.055814517094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-16858.669089270301</v>
      </c>
      <c r="AR16">
        <f t="shared" si="14"/>
        <v>-16865.584778792414</v>
      </c>
      <c r="AS16">
        <f t="shared" si="15"/>
        <v>753.27193270665146</v>
      </c>
      <c r="AT16">
        <f t="shared" si="16"/>
        <v>1829.2082751067535</v>
      </c>
      <c r="AU16">
        <f t="shared" si="17"/>
        <v>-14283.104570979009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3443.5500285708986</v>
      </c>
      <c r="AK17">
        <f t="shared" si="30"/>
        <v>4755.2847906237657</v>
      </c>
      <c r="AL17">
        <f t="shared" si="9"/>
        <v>-41180.586898827358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-16464.774818682599</v>
      </c>
      <c r="AR17">
        <f t="shared" si="14"/>
        <v>-16470.681984557094</v>
      </c>
      <c r="AS17">
        <f t="shared" si="15"/>
        <v>1148.6083766307761</v>
      </c>
      <c r="AT17">
        <f t="shared" si="16"/>
        <v>1586.1421784082925</v>
      </c>
      <c r="AU17">
        <f t="shared" si="17"/>
        <v>-13735.931429518023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4486.9899430581281</v>
      </c>
      <c r="AK18">
        <f t="shared" si="30"/>
        <v>4514.2362886238034</v>
      </c>
      <c r="AL18">
        <f t="shared" si="9"/>
        <v>-44571.480018634931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-15949.769801546829</v>
      </c>
      <c r="AR18">
        <f t="shared" si="14"/>
        <v>-15954.791942116941</v>
      </c>
      <c r="AS18">
        <f t="shared" si="15"/>
        <v>1336.295961106877</v>
      </c>
      <c r="AT18">
        <f t="shared" si="16"/>
        <v>1344.4103500394092</v>
      </c>
      <c r="AU18">
        <f t="shared" si="17"/>
        <v>-13274.085630970654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5255.319019739276</v>
      </c>
      <c r="AK19">
        <f t="shared" si="30"/>
        <v>4200.1469926097343</v>
      </c>
      <c r="AL19">
        <f t="shared" si="9"/>
        <v>-48769.745395507023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-15478.237237083949</v>
      </c>
      <c r="AR19">
        <f t="shared" si="14"/>
        <v>-15482.482972658137</v>
      </c>
      <c r="AS19">
        <f t="shared" si="15"/>
        <v>1397.4253638866408</v>
      </c>
      <c r="AT19">
        <f t="shared" si="16"/>
        <v>1116.8478863945782</v>
      </c>
      <c r="AU19">
        <f t="shared" si="17"/>
        <v>-12968.20972237692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5929.6204676129491</v>
      </c>
      <c r="AK20">
        <f t="shared" si="30"/>
        <v>3832.2746612279848</v>
      </c>
      <c r="AL20">
        <f t="shared" si="9"/>
        <v>-52650.902423350039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-14814.281218824446</v>
      </c>
      <c r="AR20">
        <f t="shared" si="14"/>
        <v>-14817.848967289967</v>
      </c>
      <c r="AS20">
        <f t="shared" si="15"/>
        <v>1407.7917345231315</v>
      </c>
      <c r="AT20">
        <f t="shared" si="16"/>
        <v>909.84652760938695</v>
      </c>
      <c r="AU20">
        <f t="shared" si="17"/>
        <v>-12500.210705157448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6288.7305317966966</v>
      </c>
      <c r="AK21">
        <f t="shared" si="30"/>
        <v>3417.2012284950783</v>
      </c>
      <c r="AL21">
        <f t="shared" si="9"/>
        <v>-55861.08028654338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-13895.870594851103</v>
      </c>
      <c r="AR21">
        <f t="shared" si="14"/>
        <v>-13898.850531273012</v>
      </c>
      <c r="AS21">
        <f t="shared" si="15"/>
        <v>1333.0808125046217</v>
      </c>
      <c r="AT21">
        <f t="shared" si="16"/>
        <v>724.37598767211398</v>
      </c>
      <c r="AU21">
        <f t="shared" si="17"/>
        <v>-11841.393731096277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6283.7717671478167</v>
      </c>
      <c r="AK22">
        <f t="shared" si="30"/>
        <v>2976.9900912693097</v>
      </c>
      <c r="AL22">
        <f t="shared" si="9"/>
        <v>-59100.71800535341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-12936.116860106778</v>
      </c>
      <c r="AR22">
        <f t="shared" si="14"/>
        <v>-12938.589209590395</v>
      </c>
      <c r="AS22">
        <f t="shared" si="15"/>
        <v>1189.3121937086041</v>
      </c>
      <c r="AT22">
        <f t="shared" si="16"/>
        <v>563.44672392570578</v>
      </c>
      <c r="AU22">
        <f t="shared" si="17"/>
        <v>-11185.830291956085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6139.6000496573979</v>
      </c>
      <c r="AK23">
        <f t="shared" si="30"/>
        <v>2537.1260675689623</v>
      </c>
      <c r="AL23">
        <f t="shared" si="9"/>
        <v>-61790.537542712867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-11906.128727519716</v>
      </c>
      <c r="AR23">
        <f t="shared" si="14"/>
        <v>-11908.165281257743</v>
      </c>
      <c r="AS23">
        <f t="shared" si="15"/>
        <v>1037.5225083942416</v>
      </c>
      <c r="AT23">
        <f t="shared" si="16"/>
        <v>428.74541996973522</v>
      </c>
      <c r="AU23">
        <f t="shared" si="17"/>
        <v>-10441.897352893766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5837.8101467613742</v>
      </c>
      <c r="AK24">
        <f t="shared" si="30"/>
        <v>2107.3540640929446</v>
      </c>
      <c r="AL24">
        <f t="shared" si="9"/>
        <v>-64198.950531589187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-10883.634112277174</v>
      </c>
      <c r="AR24">
        <f t="shared" si="14"/>
        <v>-10885.298234887063</v>
      </c>
      <c r="AS24">
        <f t="shared" si="15"/>
        <v>880.82450956685022</v>
      </c>
      <c r="AT24">
        <f t="shared" si="16"/>
        <v>317.96325391262349</v>
      </c>
      <c r="AU24">
        <f t="shared" si="17"/>
        <v>-9686.5104714075896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5465.4925223143291</v>
      </c>
      <c r="AK25">
        <f t="shared" si="30"/>
        <v>1698.7073538196482</v>
      </c>
      <c r="AL25">
        <f t="shared" si="9"/>
        <v>-66389.707004393465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-9907.5916897835632</v>
      </c>
      <c r="AR25">
        <f t="shared" si="14"/>
        <v>-9908.9388104086829</v>
      </c>
      <c r="AS25">
        <f t="shared" si="15"/>
        <v>736.29305728553231</v>
      </c>
      <c r="AT25">
        <f t="shared" si="16"/>
        <v>228.84423057405709</v>
      </c>
      <c r="AU25">
        <f t="shared" si="17"/>
        <v>-8943.8015225490944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5069.9652701738942</v>
      </c>
      <c r="AK26">
        <f t="shared" si="30"/>
        <v>1316.1228772576453</v>
      </c>
      <c r="AL26">
        <f t="shared" si="9"/>
        <v>-67599.546091631462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-8898.1166205251811</v>
      </c>
      <c r="AR26">
        <f t="shared" si="14"/>
        <v>-8899.1961524771268</v>
      </c>
      <c r="AS26">
        <f t="shared" si="15"/>
        <v>609.82940660799807</v>
      </c>
      <c r="AT26">
        <f t="shared" si="16"/>
        <v>158.30688978934808</v>
      </c>
      <c r="AU26">
        <f t="shared" si="17"/>
        <v>-8131.0598560797816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4578.8073173022658</v>
      </c>
      <c r="AK27">
        <f t="shared" si="30"/>
        <v>961.22530834547263</v>
      </c>
      <c r="AL27">
        <f t="shared" si="9"/>
        <v>-67822.011352452813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-7877.8844193388895</v>
      </c>
      <c r="AR27">
        <f t="shared" si="14"/>
        <v>-7878.7401749197443</v>
      </c>
      <c r="AS27">
        <f t="shared" si="15"/>
        <v>491.7424761885689</v>
      </c>
      <c r="AT27">
        <f t="shared" si="16"/>
        <v>103.23109939891803</v>
      </c>
      <c r="AU27">
        <f t="shared" si="17"/>
        <v>-7283.7665993322571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4021.3582557469999</v>
      </c>
      <c r="AK28">
        <f t="shared" si="30"/>
        <v>640.70879613431396</v>
      </c>
      <c r="AL28">
        <f t="shared" si="9"/>
        <v>-67429.772603158184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-6912.1212027613929</v>
      </c>
      <c r="AR28">
        <f t="shared" si="14"/>
        <v>-6912.791228054436</v>
      </c>
      <c r="AS28">
        <f t="shared" si="15"/>
        <v>385.60272852253257</v>
      </c>
      <c r="AT28">
        <f t="shared" si="16"/>
        <v>61.436719701534102</v>
      </c>
      <c r="AU28">
        <f t="shared" si="17"/>
        <v>-6465.7517798303679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3468.7942709829185</v>
      </c>
      <c r="AK29">
        <f t="shared" si="30"/>
        <v>359.21371823202395</v>
      </c>
      <c r="AL29">
        <f t="shared" si="9"/>
        <v>-66271.37331618926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-6001.0336781868382</v>
      </c>
      <c r="AR29">
        <f t="shared" si="14"/>
        <v>-6001.5509197659612</v>
      </c>
      <c r="AS29">
        <f t="shared" si="15"/>
        <v>296.98044490289226</v>
      </c>
      <c r="AT29">
        <f t="shared" si="16"/>
        <v>30.754043486568587</v>
      </c>
      <c r="AU29">
        <f t="shared" si="17"/>
        <v>-5673.8164313764992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2926.6346319560544</v>
      </c>
      <c r="AK30">
        <f t="shared" si="30"/>
        <v>116.39811926321961</v>
      </c>
      <c r="AL30">
        <f t="shared" si="9"/>
        <v>-64374.026687445657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-5153.0931236655415</v>
      </c>
      <c r="AR30">
        <f t="shared" si="14"/>
        <v>-5153.4859146116132</v>
      </c>
      <c r="AS30">
        <f t="shared" si="15"/>
        <v>223.71741631243637</v>
      </c>
      <c r="AT30">
        <f t="shared" si="16"/>
        <v>8.8976895922911829</v>
      </c>
      <c r="AU30">
        <f t="shared" si="17"/>
        <v>-4920.8708087068862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2408.0939752451959</v>
      </c>
      <c r="AK31">
        <f t="shared" si="30"/>
        <v>-88.466304973704212</v>
      </c>
      <c r="AL31">
        <f t="shared" si="9"/>
        <v>-61702.469835572017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-4369.322314613134</v>
      </c>
      <c r="AR31">
        <f t="shared" si="14"/>
        <v>-4369.6148972240326</v>
      </c>
      <c r="AS31">
        <f t="shared" si="15"/>
        <v>164.35642876565285</v>
      </c>
      <c r="AT31">
        <f t="shared" si="16"/>
        <v>-6.0379728121244316</v>
      </c>
      <c r="AU31">
        <f t="shared" si="17"/>
        <v>-4211.2964412705051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1918.4302178092585</v>
      </c>
      <c r="AK32">
        <f t="shared" si="30"/>
        <v>-257.03288324086793</v>
      </c>
      <c r="AL32">
        <f t="shared" si="9"/>
        <v>-58176.846063366407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-3646.2689908075813</v>
      </c>
      <c r="AR32">
        <f t="shared" si="14"/>
        <v>-3646.4820345744724</v>
      </c>
      <c r="AS32">
        <f t="shared" si="15"/>
        <v>116.90719724683112</v>
      </c>
      <c r="AT32">
        <f t="shared" si="16"/>
        <v>-15.663323951535832</v>
      </c>
      <c r="AU32">
        <f t="shared" si="17"/>
        <v>-3545.2381612791773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1457.9724758041266</v>
      </c>
      <c r="AK33">
        <f t="shared" si="30"/>
        <v>-391.32299848751603</v>
      </c>
      <c r="AL33">
        <f t="shared" si="9"/>
        <v>-53976.862740690718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-2994.7562311912775</v>
      </c>
      <c r="AR33">
        <f t="shared" si="14"/>
        <v>-2994.9071122109076</v>
      </c>
      <c r="AS33">
        <f t="shared" si="15"/>
        <v>79.328007266313918</v>
      </c>
      <c r="AT33">
        <f t="shared" si="16"/>
        <v>-21.291810498941079</v>
      </c>
      <c r="AU33">
        <f t="shared" si="17"/>
        <v>-2936.8709154435346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1040.9200570810426</v>
      </c>
      <c r="AK34">
        <f t="shared" si="30"/>
        <v>-493.38107179380495</v>
      </c>
      <c r="AL34">
        <f t="shared" si="9"/>
        <v>-48825.048832928915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-2398.4262424716776</v>
      </c>
      <c r="AR34">
        <f t="shared" si="14"/>
        <v>-2398.5296301877843</v>
      </c>
      <c r="AS34">
        <f t="shared" si="15"/>
        <v>50.568092739195741</v>
      </c>
      <c r="AT34">
        <f t="shared" si="16"/>
        <v>-23.968545542484868</v>
      </c>
      <c r="AU34">
        <f t="shared" si="17"/>
        <v>-2371.930082991073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-42837.541081243224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-1861.8207613184554</v>
      </c>
      <c r="AR35">
        <f t="shared" ref="AR35:AR66" si="45">AI35*$K35</f>
        <v>-1861.88887591514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-1858.0855597234195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304.23452558006829</v>
      </c>
      <c r="AK36">
        <f t="shared" si="30"/>
        <v>-612.02055188060592</v>
      </c>
      <c r="AL36">
        <f t="shared" si="40"/>
        <v>-36272.504756387454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-1392.7926770246677</v>
      </c>
      <c r="AR36">
        <f t="shared" si="45"/>
        <v>-1392.8354755543457</v>
      </c>
      <c r="AS36">
        <f t="shared" si="46"/>
        <v>11.782342670231166</v>
      </c>
      <c r="AT36">
        <f t="shared" si="47"/>
        <v>-23.702227252914113</v>
      </c>
      <c r="AU36">
        <f t="shared" si="48"/>
        <v>-1404.7553601370287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2.0906808296804229</v>
      </c>
      <c r="AK37">
        <f t="shared" si="30"/>
        <v>-633.3169686712107</v>
      </c>
      <c r="AL37">
        <f t="shared" si="40"/>
        <v>-29316.916693240175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-991.88038159430607</v>
      </c>
      <c r="AR37">
        <f t="shared" si="45"/>
        <v>-991.90581393273385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-1013.7326208168853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-249.81782929407746</v>
      </c>
      <c r="AK38">
        <f t="shared" si="30"/>
        <v>-633.46331632928832</v>
      </c>
      <c r="AL38">
        <f t="shared" si="40"/>
        <v>-22475.708301484839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-666.62155529433369</v>
      </c>
      <c r="AR38">
        <f t="shared" si="45"/>
        <v>-666.63570289546703</v>
      </c>
      <c r="AS38">
        <f t="shared" si="46"/>
        <v>-7.7127727709883187</v>
      </c>
      <c r="AT38">
        <f t="shared" si="47"/>
        <v>-19.557285528460572</v>
      </c>
      <c r="AU38">
        <f t="shared" si="48"/>
        <v>-693.90576119491584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-442.03756157029238</v>
      </c>
      <c r="AK39">
        <f t="shared" si="30"/>
        <v>-615.97606827870288</v>
      </c>
      <c r="AL39">
        <f t="shared" si="40"/>
        <v>-16211.562540078143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-417.71095509073211</v>
      </c>
      <c r="AR39">
        <f t="shared" si="45"/>
        <v>-417.71823917265243</v>
      </c>
      <c r="AS39">
        <f t="shared" si="46"/>
        <v>-12.185076443886523</v>
      </c>
      <c r="AT39">
        <f t="shared" si="47"/>
        <v>-16.979813780795883</v>
      </c>
      <c r="AU39">
        <f t="shared" si="48"/>
        <v>-446.88312939733481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-10973.4219185081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-241.595827674746</v>
      </c>
      <c r="AR40">
        <f t="shared" si="45"/>
        <v>-241.59924633502607</v>
      </c>
      <c r="AS40">
        <f t="shared" si="46"/>
        <v>-14.082216777162065</v>
      </c>
      <c r="AT40">
        <f t="shared" si="47"/>
        <v>-14.398980740824843</v>
      </c>
      <c r="AU40">
        <f t="shared" si="48"/>
        <v>-270.08044385301298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-642.22043258085614</v>
      </c>
      <c r="AK41">
        <f t="shared" si="61"/>
        <v>-544.98201102109465</v>
      </c>
      <c r="AL41">
        <f t="shared" si="40"/>
        <v>-6984.5664669092776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-127.39686371598596</v>
      </c>
      <c r="AR41">
        <f t="shared" si="45"/>
        <v>-127.39829310668705</v>
      </c>
      <c r="AS41">
        <f t="shared" si="46"/>
        <v>-14.11292901051316</v>
      </c>
      <c r="AT41">
        <f t="shared" si="47"/>
        <v>-11.976094255735266</v>
      </c>
      <c r="AU41">
        <f t="shared" si="48"/>
        <v>-153.48731637293548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-661.72479722651406</v>
      </c>
      <c r="AK42">
        <f t="shared" si="61"/>
        <v>-500.02658074043467</v>
      </c>
      <c r="AL42">
        <f t="shared" si="40"/>
        <v>-4212.0519599932368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-59.848588654704862</v>
      </c>
      <c r="AR42">
        <f t="shared" si="45"/>
        <v>-59.849104026627103</v>
      </c>
      <c r="AS42">
        <f t="shared" si="46"/>
        <v>-12.983519217604456</v>
      </c>
      <c r="AT42">
        <f t="shared" si="47"/>
        <v>-9.810883236606557</v>
      </c>
      <c r="AU42">
        <f t="shared" si="48"/>
        <v>-82.643506480838127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-644.72432290110009</v>
      </c>
      <c r="AK43">
        <f t="shared" si="61"/>
        <v>-453.70584493457869</v>
      </c>
      <c r="AL43">
        <f t="shared" si="40"/>
        <v>-2482.9804534129266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-24.255096025754121</v>
      </c>
      <c r="AR43">
        <f t="shared" si="45"/>
        <v>-24.255248389020785</v>
      </c>
      <c r="AS43">
        <f t="shared" si="46"/>
        <v>-11.294605011684093</v>
      </c>
      <c r="AT43">
        <f t="shared" si="47"/>
        <v>-7.9482472244412898</v>
      </c>
      <c r="AU43">
        <f t="shared" si="48"/>
        <v>-43.498100625146172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-604.8278607204993</v>
      </c>
      <c r="AK44">
        <f t="shared" si="61"/>
        <v>-408.5751423315017</v>
      </c>
      <c r="AL44">
        <f t="shared" si="40"/>
        <v>-1526.4930315929187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-8.0254738772922671</v>
      </c>
      <c r="AR44">
        <f t="shared" si="45"/>
        <v>-8.0255082371134403</v>
      </c>
      <c r="AS44">
        <f t="shared" si="46"/>
        <v>-9.4604274264530321</v>
      </c>
      <c r="AT44">
        <f t="shared" si="47"/>
        <v>-6.3907364943066094</v>
      </c>
      <c r="AU44">
        <f t="shared" si="48"/>
        <v>-23.876672157873081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-1063.9079397605205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-2.0112570409248605</v>
      </c>
      <c r="AR45">
        <f t="shared" si="45"/>
        <v>-2.011262271839493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-14.858158863672445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-499.4898245488821</v>
      </c>
      <c r="AK46">
        <f t="shared" si="61"/>
        <v>-327.4812904558363</v>
      </c>
      <c r="AL46">
        <f t="shared" si="40"/>
        <v>-851.60087670102109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-0.30711570456920023</v>
      </c>
      <c r="AR46">
        <f t="shared" si="45"/>
        <v>-0.30711648937779168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-10.618887621747835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-744.13085463285051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-4.6227062711356091E-2</v>
      </c>
      <c r="AR47">
        <f t="shared" si="45"/>
        <v>-4.6227178587809267E-2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-8.2846509369758241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-661.63112587963133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-6.8497405311724732E-3</v>
      </c>
      <c r="AR48">
        <f t="shared" si="45"/>
        <v>-6.8497573359235491E-3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-6.5769237609132034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-590.27644602948953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-9.9727458441527077E-4</v>
      </c>
      <c r="AR49">
        <f t="shared" si="45"/>
        <v>-9.9727697268257691E-4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-5.2389506882886847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-526.95570894242053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-1.4228238487729399E-4</v>
      </c>
      <c r="AR50">
        <f t="shared" si="45"/>
        <v>-1.4228271740519106E-4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-4.1758505585322334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-470.48375845639407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-1.989341334566838E-5</v>
      </c>
      <c r="AR51">
        <f t="shared" si="45"/>
        <v>-1.989345860891058E-5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-3.328874691035455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-420.0728203318692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-2.7196843355642997E-6</v>
      </c>
      <c r="AR52">
        <f t="shared" si="45"/>
        <v>-2.7196903489831233E-6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-2.6537461155303781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-375.06471437677436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-3.6294443367010034E-7</v>
      </c>
      <c r="AR53">
        <f t="shared" si="45"/>
        <v>-3.6294521229738977E-7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-2.1155484424265589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-334.87916342126528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-4.7220057413914247E-8</v>
      </c>
      <c r="AR54">
        <f t="shared" si="45"/>
        <v>-4.7220155414104192E-8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-1.6865020350891946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-298.99924631039812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-5.9724253590070344E-9</v>
      </c>
      <c r="AR55">
        <f t="shared" si="45"/>
        <v>-5.9724373288579469E-9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-1.344469066524256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-266.96361181295492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-7.3325325255036547E-10</v>
      </c>
      <c r="AR56">
        <f t="shared" si="45"/>
        <v>-7.3325466737792632E-10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-1.0718025045188684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-238.36036755634504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-8.7142308641922163E-11</v>
      </c>
      <c r="AR57">
        <f t="shared" si="45"/>
        <v>-8.7142469969568814E-11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-0.85443439406669186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-9.9913711799775787E-12</v>
      </c>
      <c r="AR58">
        <f t="shared" si="45"/>
        <v>-9.9913888899540575E-12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-1.1031098032289951E-12</v>
      </c>
      <c r="AR59">
        <f t="shared" si="45"/>
        <v>-1.1031116687106642E-12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-1.1686344947015612E-13</v>
      </c>
      <c r="AR60">
        <f t="shared" si="45"/>
        <v>-1.1686363762958453E-13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-1.1853486902687401E-14</v>
      </c>
      <c r="AR61">
        <f t="shared" si="45"/>
        <v>-1.1853505053595861E-14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-1.1499926420283007E-15</v>
      </c>
      <c r="AR62">
        <f t="shared" si="45"/>
        <v>-1.1499943112268605E-15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-1.0636780454722471E-16</v>
      </c>
      <c r="AR63">
        <f t="shared" si="45"/>
        <v>-1.0636795040196625E-16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-9.3484704379208381E-18</v>
      </c>
      <c r="AR64">
        <f t="shared" si="45"/>
        <v>-9.3484825072136931E-18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-7.7806503860717266E-19</v>
      </c>
      <c r="AR65">
        <f t="shared" si="45"/>
        <v>-7.7806598118698269E-19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-6.1117424606437829E-20</v>
      </c>
      <c r="AR66">
        <f t="shared" si="45"/>
        <v>-6.111749381185516E-20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-4.5133924162571611E-21</v>
      </c>
      <c r="AR67">
        <f t="shared" ref="AR67:AR79" si="76">AI67*$K67</f>
        <v>-4.5133971714976345E-21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-3.11918079744079E-22</v>
      </c>
      <c r="AR68">
        <f t="shared" si="76"/>
        <v>-3.1191838406100024E-22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-2.0075846158751641E-23</v>
      </c>
      <c r="AR69">
        <f t="shared" si="76"/>
        <v>-2.0075864205096124E-23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-1.1983902179209695E-24</v>
      </c>
      <c r="AR70">
        <f t="shared" si="76"/>
        <v>-1.1983911897227427E-24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-6.4955186720629888E-26</v>
      </c>
      <c r="AR71">
        <f t="shared" si="76"/>
        <v>-6.4955233784148979E-26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-3.1659979884350945E-27</v>
      </c>
      <c r="AR72">
        <f t="shared" si="76"/>
        <v>-3.166000014249438E-27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-1.3714376337557224E-28</v>
      </c>
      <c r="AR73">
        <f t="shared" si="76"/>
        <v>-1.3714383975370913E-28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-5.2029909112143221E-30</v>
      </c>
      <c r="AR74">
        <f t="shared" si="76"/>
        <v>-5.2029933866453549E-30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-1.6967271976779948E-31</v>
      </c>
      <c r="AR75">
        <f t="shared" si="76"/>
        <v>-1.6967278696301903E-31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-4.6340451068530489E-33</v>
      </c>
      <c r="AR76">
        <f t="shared" si="76"/>
        <v>-4.6340465770636338E-33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-1.0201076486580714E-34</v>
      </c>
      <c r="AR77">
        <f t="shared" si="76"/>
        <v>-1.0201078929238856E-34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-1.7051308863235809E-36</v>
      </c>
      <c r="AR78">
        <f t="shared" si="76"/>
        <v>-1.7051311635407224E-36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400480.20905227208</v>
      </c>
      <c r="AO81" s="6">
        <f t="shared" si="93"/>
        <v>-40048.020905227211</v>
      </c>
      <c r="AP81" s="6">
        <f t="shared" si="93"/>
        <v>-404.62979842580688</v>
      </c>
      <c r="AQ81" s="6">
        <f t="shared" si="93"/>
        <v>-335156.54366793699</v>
      </c>
      <c r="AR81" s="6">
        <f t="shared" si="93"/>
        <v>24871.01468068187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-6.4272059896453015E-12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821451.03112129157</v>
      </c>
      <c r="K3">
        <v>1</v>
      </c>
      <c r="L3" s="2">
        <v>0</v>
      </c>
      <c r="O3">
        <f>$C$3</f>
        <v>821451.03112129157</v>
      </c>
      <c r="P3" s="2">
        <f>O3*C5</f>
        <v>82145.10311212916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821451.03112129157</v>
      </c>
      <c r="AF3">
        <f t="shared" ref="AF3:AF34" si="4">-$Z3*P3</f>
        <v>-82145.10311212916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739105.92800916242</v>
      </c>
      <c r="AJ3">
        <f t="shared" ref="AJ3:AJ34" si="8">AB3-AC3</f>
        <v>0</v>
      </c>
      <c r="AL3">
        <f t="shared" ref="AL3:AL34" si="9">SUM(AI3:AK3)</f>
        <v>739105.92800916242</v>
      </c>
      <c r="AN3">
        <f t="shared" ref="AN3:AN34" si="10">AE3*$K3</f>
        <v>821451.03112129157</v>
      </c>
      <c r="AO3">
        <f t="shared" ref="AO3:AO34" si="11">AF3*$K3</f>
        <v>-82145.10311212916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739105.92800916242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739105.92800916242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4772.0882860670135</v>
      </c>
      <c r="AK5">
        <f>G5*SUM(AB5, AE5:AF5)</f>
        <v>152.16494276819608</v>
      </c>
      <c r="AL5">
        <f t="shared" si="9"/>
        <v>-44443.862859525587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-44506.778398004331</v>
      </c>
      <c r="AR5">
        <f t="shared" si="14"/>
        <v>-44527.834501772057</v>
      </c>
      <c r="AS5">
        <f t="shared" si="15"/>
        <v>4304.2103743540383</v>
      </c>
      <c r="AT5">
        <f t="shared" si="16"/>
        <v>137.24597828336587</v>
      </c>
      <c r="AU5">
        <f t="shared" si="17"/>
        <v>-40086.378149134653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7792.1436003370873</v>
      </c>
      <c r="AK6">
        <f>G6*SUM(AB6, AE6:AF6)</f>
        <v>229.62331796262961</v>
      </c>
      <c r="AL6">
        <f t="shared" si="9"/>
        <v>-46674.539590050714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-46649.697307732655</v>
      </c>
      <c r="AR6">
        <f t="shared" si="14"/>
        <v>-46668.833742594303</v>
      </c>
      <c r="AS6">
        <f t="shared" si="15"/>
        <v>6648.5340125668918</v>
      </c>
      <c r="AT6">
        <f t="shared" si="16"/>
        <v>195.92278041269182</v>
      </c>
      <c r="AU6">
        <f t="shared" si="17"/>
        <v>-39824.376949614714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8087.3202216696227</v>
      </c>
      <c r="AK7">
        <f>G7*SUM(AB7, AE7:AF7)</f>
        <v>338.77852928496628</v>
      </c>
      <c r="AL7">
        <f t="shared" si="9"/>
        <v>-51399.382540694576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-47966.648646247282</v>
      </c>
      <c r="AR7">
        <f t="shared" si="14"/>
        <v>-47983.857928069672</v>
      </c>
      <c r="AS7">
        <f t="shared" si="15"/>
        <v>6486.5474737027853</v>
      </c>
      <c r="AT7">
        <f t="shared" si="16"/>
        <v>271.72202324696246</v>
      </c>
      <c r="AU7">
        <f t="shared" si="17"/>
        <v>-41225.588431119926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-56968.928632952062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-48564.991576560373</v>
      </c>
      <c r="AR8">
        <f t="shared" si="14"/>
        <v>-48580.28334675634</v>
      </c>
      <c r="AS8">
        <f t="shared" si="15"/>
        <v>5674.4277879884175</v>
      </c>
      <c r="AT8">
        <f t="shared" si="16"/>
        <v>266.13905464218908</v>
      </c>
      <c r="AU8">
        <f t="shared" si="17"/>
        <v>-42639.716504125732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10534.459221036988</v>
      </c>
      <c r="AK9">
        <f t="shared" si="30"/>
        <v>198.03540204459287</v>
      </c>
      <c r="AL9">
        <f t="shared" si="9"/>
        <v>-59810.075026163395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-49225.724175356285</v>
      </c>
      <c r="AR9">
        <f t="shared" si="14"/>
        <v>-49239.226966733317</v>
      </c>
      <c r="AS9">
        <f t="shared" si="15"/>
        <v>7353.1291975268823</v>
      </c>
      <c r="AT9">
        <f t="shared" si="16"/>
        <v>138.23015176803045</v>
      </c>
      <c r="AU9">
        <f t="shared" si="17"/>
        <v>-41747.867617438402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22134.43134945567</v>
      </c>
      <c r="AK10">
        <f t="shared" si="30"/>
        <v>-7.1119760499321742</v>
      </c>
      <c r="AL10">
        <f t="shared" si="9"/>
        <v>-53488.706947034843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-50050.107633614651</v>
      </c>
      <c r="AR10">
        <f t="shared" si="14"/>
        <v>-50062.161285902694</v>
      </c>
      <c r="AS10">
        <f t="shared" si="15"/>
        <v>14654.267436540089</v>
      </c>
      <c r="AT10">
        <f t="shared" si="16"/>
        <v>-4.7085374542742464</v>
      </c>
      <c r="AU10">
        <f t="shared" si="17"/>
        <v>-35412.602386816885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-7.1983974336831125E-11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25569.114891931182</v>
      </c>
      <c r="AK11">
        <f t="shared" si="30"/>
        <v>-38.061406828871277</v>
      </c>
      <c r="AL11">
        <f t="shared" si="9"/>
        <v>-53906.451371817602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-50000.878810371993</v>
      </c>
      <c r="AR11">
        <f t="shared" si="14"/>
        <v>-50011.601379992753</v>
      </c>
      <c r="AS11">
        <f t="shared" si="15"/>
        <v>16097.589972365615</v>
      </c>
      <c r="AT11">
        <f t="shared" si="16"/>
        <v>-23.96238287841221</v>
      </c>
      <c r="AU11">
        <f t="shared" si="17"/>
        <v>-33937.973790505552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18548.883561066294</v>
      </c>
      <c r="AK12">
        <f t="shared" si="30"/>
        <v>-1036.5073773594904</v>
      </c>
      <c r="AL12">
        <f t="shared" si="9"/>
        <v>-65310.757266776942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-48677.062087928112</v>
      </c>
      <c r="AR12">
        <f t="shared" si="14"/>
        <v>-48686.365243629196</v>
      </c>
      <c r="AS12">
        <f t="shared" si="15"/>
        <v>10903.689371466884</v>
      </c>
      <c r="AT12">
        <f t="shared" si="16"/>
        <v>-609.29567198771076</v>
      </c>
      <c r="AU12">
        <f t="shared" si="17"/>
        <v>-38391.971544150023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1214.2925970240613</v>
      </c>
      <c r="AK13">
        <f t="shared" si="30"/>
        <v>-4753.4464404729424</v>
      </c>
      <c r="AL13">
        <f t="shared" si="9"/>
        <v>-88913.542953048003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-44801.33981191925</v>
      </c>
      <c r="AR13">
        <f t="shared" si="14"/>
        <v>-44809.003120300236</v>
      </c>
      <c r="AS13">
        <f t="shared" si="15"/>
        <v>637.32509639580974</v>
      </c>
      <c r="AT13">
        <f t="shared" si="16"/>
        <v>-2494.8605618705815</v>
      </c>
      <c r="AU13">
        <f t="shared" si="17"/>
        <v>-46666.538585775001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2423.8670521836611</v>
      </c>
      <c r="AK14">
        <f t="shared" si="30"/>
        <v>-4838.4469222646267</v>
      </c>
      <c r="AL14">
        <f t="shared" si="9"/>
        <v>-89820.552574119545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-40953.814746323747</v>
      </c>
      <c r="AR14">
        <f t="shared" si="14"/>
        <v>-40960.076640869032</v>
      </c>
      <c r="AS14">
        <f t="shared" si="15"/>
        <v>1135.8695195909966</v>
      </c>
      <c r="AT14">
        <f t="shared" si="16"/>
        <v>-2267.3868916234715</v>
      </c>
      <c r="AU14">
        <f t="shared" si="17"/>
        <v>-42091.594012901507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3116.7854965597217</v>
      </c>
      <c r="AK15">
        <f t="shared" si="30"/>
        <v>-5008.1176159174829</v>
      </c>
      <c r="AL15">
        <f t="shared" si="9"/>
        <v>-91005.334003318319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-37281.083731757055</v>
      </c>
      <c r="AR15">
        <f t="shared" si="14"/>
        <v>-37286.152785710263</v>
      </c>
      <c r="AS15">
        <f t="shared" si="15"/>
        <v>1304.0929345349996</v>
      </c>
      <c r="AT15">
        <f t="shared" si="16"/>
        <v>-2095.4444267811077</v>
      </c>
      <c r="AU15">
        <f t="shared" si="17"/>
        <v>-38077.504277956366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3498.0219016106275</v>
      </c>
      <c r="AK16">
        <f t="shared" si="30"/>
        <v>-5226.2926006766629</v>
      </c>
      <c r="AL16">
        <f t="shared" si="9"/>
        <v>-91365.330490805543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-33482.549662074867</v>
      </c>
      <c r="AR16">
        <f t="shared" si="14"/>
        <v>-33486.611811823444</v>
      </c>
      <c r="AS16">
        <f t="shared" si="15"/>
        <v>1306.7909835579669</v>
      </c>
      <c r="AT16">
        <f t="shared" si="16"/>
        <v>-1952.4383323201407</v>
      </c>
      <c r="AU16">
        <f t="shared" si="17"/>
        <v>-34132.259160585621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3319.1015994441404</v>
      </c>
      <c r="AK17">
        <f t="shared" si="30"/>
        <v>-5471.1541337894068</v>
      </c>
      <c r="AL17">
        <f t="shared" si="9"/>
        <v>-91033.603529244239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-29643.537790251165</v>
      </c>
      <c r="AR17">
        <f t="shared" si="14"/>
        <v>-29646.757896252977</v>
      </c>
      <c r="AS17">
        <f t="shared" si="15"/>
        <v>1107.0981598580991</v>
      </c>
      <c r="AT17">
        <f t="shared" si="16"/>
        <v>-1824.9229474724982</v>
      </c>
      <c r="AU17">
        <f t="shared" si="17"/>
        <v>-30364.582683867375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2711.8877343308995</v>
      </c>
      <c r="AK18">
        <f t="shared" si="30"/>
        <v>-5703.491245750497</v>
      </c>
      <c r="AL18">
        <f t="shared" si="9"/>
        <v>-90334.242499616666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-26009.486199348026</v>
      </c>
      <c r="AR18">
        <f t="shared" si="14"/>
        <v>-26012.00742446856</v>
      </c>
      <c r="AS18">
        <f t="shared" si="15"/>
        <v>807.64268972080333</v>
      </c>
      <c r="AT18">
        <f t="shared" si="16"/>
        <v>-1698.5891238058618</v>
      </c>
      <c r="AU18">
        <f t="shared" si="17"/>
        <v>-26902.953858553621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1963.3700779906649</v>
      </c>
      <c r="AK19">
        <f t="shared" si="30"/>
        <v>-5893.3233871536604</v>
      </c>
      <c r="AL19">
        <f t="shared" si="9"/>
        <v>-88858.635722469844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-22581.172704591434</v>
      </c>
      <c r="AR19">
        <f t="shared" si="14"/>
        <v>-22583.119022851675</v>
      </c>
      <c r="AS19">
        <f t="shared" si="15"/>
        <v>522.07356687099161</v>
      </c>
      <c r="AT19">
        <f t="shared" si="16"/>
        <v>-1567.0751000770697</v>
      </c>
      <c r="AU19">
        <f t="shared" si="17"/>
        <v>-23628.120556057755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1111.4261676652241</v>
      </c>
      <c r="AK20">
        <f t="shared" si="30"/>
        <v>-6030.7592926130064</v>
      </c>
      <c r="AL20">
        <f t="shared" si="9"/>
        <v>-86598.257013880793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-19390.473713104075</v>
      </c>
      <c r="AR20">
        <f t="shared" si="14"/>
        <v>-19391.951738501979</v>
      </c>
      <c r="AS20">
        <f t="shared" si="15"/>
        <v>263.87128500345602</v>
      </c>
      <c r="AT20">
        <f t="shared" si="16"/>
        <v>-1431.8037944268203</v>
      </c>
      <c r="AU20">
        <f t="shared" si="17"/>
        <v>-20559.884247925344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221.05716227705125</v>
      </c>
      <c r="AK21">
        <f t="shared" si="30"/>
        <v>-6108.5591243495719</v>
      </c>
      <c r="AL21">
        <f t="shared" si="9"/>
        <v>-83453.270521692713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-16441.237806569858</v>
      </c>
      <c r="AR21">
        <f t="shared" si="14"/>
        <v>-16442.338759975781</v>
      </c>
      <c r="AS21">
        <f t="shared" si="15"/>
        <v>46.859546614102598</v>
      </c>
      <c r="AT21">
        <f t="shared" si="16"/>
        <v>-1294.8882003366627</v>
      </c>
      <c r="AU21">
        <f t="shared" si="17"/>
        <v>-17690.367413698343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-674.31268523997278</v>
      </c>
      <c r="AK22">
        <f t="shared" si="30"/>
        <v>-6124.0331257089656</v>
      </c>
      <c r="AL22">
        <f t="shared" si="9"/>
        <v>-79295.179236233002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-13720.474542262487</v>
      </c>
      <c r="AR22">
        <f t="shared" si="14"/>
        <v>-13721.276200502016</v>
      </c>
      <c r="AS22">
        <f t="shared" si="15"/>
        <v>-127.62530668619466</v>
      </c>
      <c r="AT22">
        <f t="shared" si="16"/>
        <v>-1159.0789005354018</v>
      </c>
      <c r="AU22">
        <f t="shared" si="17"/>
        <v>-15007.980407723613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-1561.2669682819978</v>
      </c>
      <c r="AK23">
        <f t="shared" si="30"/>
        <v>-6076.831237742168</v>
      </c>
      <c r="AL23">
        <f t="shared" si="9"/>
        <v>-74325.89032375181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-11268.909873059394</v>
      </c>
      <c r="AR23">
        <f t="shared" si="14"/>
        <v>-11269.477620308422</v>
      </c>
      <c r="AS23">
        <f t="shared" si="15"/>
        <v>-263.83634244960342</v>
      </c>
      <c r="AT23">
        <f t="shared" si="16"/>
        <v>-1026.9152938101502</v>
      </c>
      <c r="AU23">
        <f t="shared" si="17"/>
        <v>-12560.229256568176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-2375.5021899267595</v>
      </c>
      <c r="AK24">
        <f t="shared" si="30"/>
        <v>-5967.542549962428</v>
      </c>
      <c r="AL24">
        <f t="shared" si="9"/>
        <v>-68160.246441969211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-9024.9913772923574</v>
      </c>
      <c r="AR24">
        <f t="shared" si="14"/>
        <v>-9025.3804129149066</v>
      </c>
      <c r="AS24">
        <f t="shared" si="15"/>
        <v>-358.42216495820986</v>
      </c>
      <c r="AT24">
        <f t="shared" si="16"/>
        <v>-900.39888378453372</v>
      </c>
      <c r="AU24">
        <f t="shared" si="17"/>
        <v>-10284.201461657649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-3157.5193932309776</v>
      </c>
      <c r="AK25">
        <f t="shared" si="30"/>
        <v>-5801.2573966675545</v>
      </c>
      <c r="AL25">
        <f t="shared" si="9"/>
        <v>-60964.696900298062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-7005.8090673853094</v>
      </c>
      <c r="AR25">
        <f t="shared" si="14"/>
        <v>-7006.0653744740421</v>
      </c>
      <c r="AS25">
        <f t="shared" si="15"/>
        <v>-425.37055864380687</v>
      </c>
      <c r="AT25">
        <f t="shared" si="16"/>
        <v>-781.52618949773125</v>
      </c>
      <c r="AU25">
        <f t="shared" si="17"/>
        <v>-8212.9621226155796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-3871.4326920105523</v>
      </c>
      <c r="AK26">
        <f t="shared" si="30"/>
        <v>-5580.2310391413866</v>
      </c>
      <c r="AL26">
        <f t="shared" si="9"/>
        <v>-53024.604293980869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-5240.9124274548121</v>
      </c>
      <c r="AR26">
        <f t="shared" si="14"/>
        <v>-5241.0734732082583</v>
      </c>
      <c r="AS26">
        <f t="shared" si="15"/>
        <v>-465.66660232972822</v>
      </c>
      <c r="AT26">
        <f t="shared" si="16"/>
        <v>-671.20558070773643</v>
      </c>
      <c r="AU26">
        <f t="shared" si="17"/>
        <v>-6377.9456562457235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-4470.9105720057414</v>
      </c>
      <c r="AK27">
        <f t="shared" si="30"/>
        <v>-5309.2307507006471</v>
      </c>
      <c r="AL27">
        <f t="shared" si="9"/>
        <v>-44534.198275541799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-3732.3273622827587</v>
      </c>
      <c r="AR27">
        <f t="shared" si="14"/>
        <v>-3732.4230611335092</v>
      </c>
      <c r="AS27">
        <f t="shared" si="15"/>
        <v>-480.15487072102536</v>
      </c>
      <c r="AT27">
        <f t="shared" si="16"/>
        <v>-570.18653441487083</v>
      </c>
      <c r="AU27">
        <f t="shared" si="17"/>
        <v>-4782.7644662694056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-4938.9431729499047</v>
      </c>
      <c r="AK28">
        <f t="shared" si="30"/>
        <v>-4996.2670106602454</v>
      </c>
      <c r="AL28">
        <f t="shared" si="9"/>
        <v>-36095.44661227669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-2508.4172620828995</v>
      </c>
      <c r="AR28">
        <f t="shared" si="14"/>
        <v>-2508.4704978155551</v>
      </c>
      <c r="AS28">
        <f t="shared" si="15"/>
        <v>-473.58873355426692</v>
      </c>
      <c r="AT28">
        <f t="shared" si="16"/>
        <v>-479.08544059321343</v>
      </c>
      <c r="AU28">
        <f t="shared" si="17"/>
        <v>-3461.1446719630358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-5233.7885729462505</v>
      </c>
      <c r="AK29">
        <f t="shared" si="30"/>
        <v>-4650.540988553752</v>
      </c>
      <c r="AL29">
        <f t="shared" si="9"/>
        <v>-28243.563535682675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-1571.7964143060069</v>
      </c>
      <c r="AR29">
        <f t="shared" si="14"/>
        <v>-1571.8238234359428</v>
      </c>
      <c r="AS29">
        <f t="shared" si="15"/>
        <v>-448.09024043989064</v>
      </c>
      <c r="AT29">
        <f t="shared" si="16"/>
        <v>-398.15556182537028</v>
      </c>
      <c r="AU29">
        <f t="shared" si="17"/>
        <v>-2418.0696257012037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-5340.8873669700261</v>
      </c>
      <c r="AK30">
        <f t="shared" si="30"/>
        <v>-4284.1757884475146</v>
      </c>
      <c r="AL30">
        <f t="shared" si="9"/>
        <v>-21517.87959614693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-909.0962327477705</v>
      </c>
      <c r="AR30">
        <f t="shared" si="14"/>
        <v>-909.10909675792971</v>
      </c>
      <c r="AS30">
        <f t="shared" si="15"/>
        <v>-408.26740362724138</v>
      </c>
      <c r="AT30">
        <f t="shared" si="16"/>
        <v>-327.49039731658746</v>
      </c>
      <c r="AU30">
        <f t="shared" si="17"/>
        <v>-1644.8668977017585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-5262.9428576772625</v>
      </c>
      <c r="AK31">
        <f t="shared" si="30"/>
        <v>-3910.3136727596129</v>
      </c>
      <c r="AL31">
        <f t="shared" si="9"/>
        <v>-16197.034469712933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-479.37917629936862</v>
      </c>
      <c r="AR31">
        <f t="shared" si="14"/>
        <v>-479.38455492578777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-1105.4746074704744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-5031.3700115801184</v>
      </c>
      <c r="AK32">
        <f t="shared" si="30"/>
        <v>-3541.9076727222046</v>
      </c>
      <c r="AL32">
        <f t="shared" si="9"/>
        <v>-12268.859650530943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-225.20308816968213</v>
      </c>
      <c r="AR32">
        <f t="shared" si="14"/>
        <v>-225.2050274526469</v>
      </c>
      <c r="AS32">
        <f t="shared" si="15"/>
        <v>-306.60659997176424</v>
      </c>
      <c r="AT32">
        <f t="shared" si="16"/>
        <v>-215.84027142663004</v>
      </c>
      <c r="AU32">
        <f t="shared" si="17"/>
        <v>-747.6518988510411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-4695.1086867227204</v>
      </c>
      <c r="AK33">
        <f t="shared" si="30"/>
        <v>-3189.7117719115963</v>
      </c>
      <c r="AL33">
        <f t="shared" si="9"/>
        <v>-9562.2679524537525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-91.269028253393955</v>
      </c>
      <c r="AR33">
        <f t="shared" si="14"/>
        <v>-91.269601578161456</v>
      </c>
      <c r="AS33">
        <f t="shared" si="15"/>
        <v>-255.45997760420778</v>
      </c>
      <c r="AT33">
        <f t="shared" si="16"/>
        <v>-173.55161556125583</v>
      </c>
      <c r="AU33">
        <f t="shared" si="17"/>
        <v>-520.28119474362506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-4301.8664850433925</v>
      </c>
      <c r="AK34">
        <f t="shared" si="30"/>
        <v>-2861.0541638410054</v>
      </c>
      <c r="AL34">
        <f t="shared" si="9"/>
        <v>-7784.5532406691509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-30.19889928597755</v>
      </c>
      <c r="AR34">
        <f t="shared" si="14"/>
        <v>-30.199028577879179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-378.17506496247296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-6626.647960612192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-7.5681199323267299</v>
      </c>
      <c r="AR35">
        <f t="shared" ref="AR35:AR69" si="45">AI35*$K35</f>
        <v>-7.5681396156334833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-287.43197144841395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-5811.9191872052315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-1.1556397009364492</v>
      </c>
      <c r="AR36">
        <f t="shared" si="45"/>
        <v>-1.1556426540774067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-225.08301220836105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-5173.6655426369107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-0.1739469135968098</v>
      </c>
      <c r="AR37">
        <f t="shared" si="45"/>
        <v>-0.17394734962605773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-178.89717341853492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-4616.6161218940933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-2.5774755185639837E-2</v>
      </c>
      <c r="AR38">
        <f t="shared" si="45"/>
        <v>-2.5774818419910236E-2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-142.53150473553731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-4121.5095930963244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-3.7526251029780912E-3</v>
      </c>
      <c r="AR39">
        <f t="shared" si="45"/>
        <v>-3.7526340897426043E-3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-113.61231221547283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-3679.8403229669898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-5.3539161385044484E-4</v>
      </c>
      <c r="AR40">
        <f t="shared" si="45"/>
        <v>-5.3539286511318984E-4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-90.56909641457213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-3285.5587459641101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-7.4856537478737938E-5</v>
      </c>
      <c r="AR41">
        <f t="shared" si="45"/>
        <v>-7.4856707798910129E-5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-72.200844117217102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-2933.5325107364024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-1.0233847196455845E-5</v>
      </c>
      <c r="AR42">
        <f t="shared" si="45"/>
        <v>-1.0233869824232373E-5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-57.558029997137659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-2619.2251294650382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-1.3657165379133379E-6</v>
      </c>
      <c r="AR43">
        <f t="shared" si="45"/>
        <v>-1.3657194677947948E-6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-45.884903396955835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-2338.5938157470623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-1.7768343401573615E-7</v>
      </c>
      <c r="AR44">
        <f t="shared" si="45"/>
        <v>-1.7768380277874149E-7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-36.579163280394681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-2088.0301852234097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-2.2473523017749099E-8</v>
      </c>
      <c r="AR45">
        <f t="shared" si="45"/>
        <v>-2.2473568058867881E-8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-29.160684909613707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-1864.3126643096166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-2.7591443774476508E-9</v>
      </c>
      <c r="AR46">
        <f t="shared" si="45"/>
        <v>-2.7591497012747133E-9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-23.246719461815903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-3.2790609532366485E-10</v>
      </c>
      <c r="AR47">
        <f t="shared" si="45"/>
        <v>-3.2790670238032315E-10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-3.7596335943063662E-11</v>
      </c>
      <c r="AR48">
        <f t="shared" si="45"/>
        <v>-3.7596402583589101E-11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-4.1508703857779427E-12</v>
      </c>
      <c r="AR49">
        <f t="shared" si="45"/>
        <v>-4.1508774053625682E-12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-4.3974319706487928E-13</v>
      </c>
      <c r="AR50">
        <f t="shared" si="45"/>
        <v>-4.3974390508632635E-13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-4.4603254914921555E-14</v>
      </c>
      <c r="AR51">
        <f t="shared" si="45"/>
        <v>-4.4603323214621356E-14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-4.3272849064390703E-15</v>
      </c>
      <c r="AR52">
        <f t="shared" si="45"/>
        <v>-4.3272911874338086E-15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-4.002493392796325E-16</v>
      </c>
      <c r="AR53">
        <f t="shared" si="45"/>
        <v>-4.0024988811359767E-16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-3.5177177266940378E-17</v>
      </c>
      <c r="AR54">
        <f t="shared" si="45"/>
        <v>-3.5177222682247318E-17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-2.9277657740960473E-18</v>
      </c>
      <c r="AR55">
        <f t="shared" si="45"/>
        <v>-2.9277693209112494E-18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-2.2997756625068704E-19</v>
      </c>
      <c r="AR56">
        <f t="shared" si="45"/>
        <v>-2.2997782666240349E-19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-1.698335638501028E-20</v>
      </c>
      <c r="AR57">
        <f t="shared" si="45"/>
        <v>-1.6983374278412007E-20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-1.1737104649133872E-21</v>
      </c>
      <c r="AR58">
        <f t="shared" si="45"/>
        <v>-1.173711610021601E-21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-7.5543010356600871E-23</v>
      </c>
      <c r="AR59">
        <f t="shared" si="45"/>
        <v>-7.5543078262838908E-23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-4.5093992017959486E-24</v>
      </c>
      <c r="AR60">
        <f t="shared" si="45"/>
        <v>-4.5094028585699059E-24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-2.4441860653591524E-25</v>
      </c>
      <c r="AR61">
        <f t="shared" si="45"/>
        <v>-2.4441878363031425E-25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-1.1913272144948621E-26</v>
      </c>
      <c r="AR62">
        <f t="shared" si="45"/>
        <v>-1.1913279767845946E-26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-5.1605559512159011E-28</v>
      </c>
      <c r="AR63">
        <f t="shared" si="45"/>
        <v>-5.1605588252339328E-28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-1.9578233125671855E-29</v>
      </c>
      <c r="AR64">
        <f t="shared" si="45"/>
        <v>-1.9578242440423056E-29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-6.3845817134158178E-31</v>
      </c>
      <c r="AR65">
        <f t="shared" si="45"/>
        <v>-6.3845842418916421E-31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-1.7437358043678187E-32</v>
      </c>
      <c r="AR66">
        <f t="shared" si="45"/>
        <v>-1.7437363575904955E-32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-3.8385431955420069E-34</v>
      </c>
      <c r="AR67">
        <f t="shared" si="45"/>
        <v>-3.83854411468508E-34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-6.416203789684342E-36</v>
      </c>
      <c r="AR68">
        <f t="shared" si="45"/>
        <v>-6.4162048328193242E-36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821451.03112129157</v>
      </c>
      <c r="AO71" s="6">
        <f t="shared" si="70"/>
        <v>-82145.10311212916</v>
      </c>
      <c r="AP71" s="6">
        <f t="shared" si="70"/>
        <v>-353.97183979810308</v>
      </c>
      <c r="AQ71" s="6">
        <f t="shared" si="70"/>
        <v>-753588.31718423811</v>
      </c>
      <c r="AR71" s="6">
        <f t="shared" si="70"/>
        <v>-14636.361014874081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-7.1983974336831125E-11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144.42328387386223</v>
      </c>
      <c r="K3">
        <v>1</v>
      </c>
      <c r="L3" s="2">
        <v>0</v>
      </c>
      <c r="O3">
        <f>$C$3</f>
        <v>144.42328387386223</v>
      </c>
      <c r="P3">
        <f>O3*B5</f>
        <v>115.53862709908979</v>
      </c>
      <c r="Q3" s="5">
        <f>B8</f>
        <v>200</v>
      </c>
      <c r="R3">
        <f t="shared" ref="R3:R23" si="0">$C$6</f>
        <v>50000</v>
      </c>
      <c r="S3">
        <f>AX3</f>
        <v>1.1368683772161603E-13</v>
      </c>
      <c r="W3">
        <v>1</v>
      </c>
      <c r="Z3">
        <v>1</v>
      </c>
      <c r="AC3">
        <f>AX4</f>
        <v>11.321351441741719</v>
      </c>
      <c r="AE3">
        <f t="shared" ref="AE3:AE23" si="1">$Z3*O3</f>
        <v>144.42328387386223</v>
      </c>
      <c r="AF3">
        <f t="shared" ref="AF3:AF23" si="2">-$Z3*P3</f>
        <v>-115.53862709908979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-171.11534322522755</v>
      </c>
      <c r="AJ3">
        <f t="shared" ref="AJ3:AJ23" si="6">AB3-AC3</f>
        <v>-11.321351441741719</v>
      </c>
      <c r="AL3">
        <f t="shared" ref="AL3:AL23" si="7">SUM(AI3:AK3)</f>
        <v>-182.43669466696926</v>
      </c>
      <c r="AN3">
        <f t="shared" ref="AN3:AN23" si="8">AE3*$K3</f>
        <v>144.42328387386223</v>
      </c>
      <c r="AO3">
        <f t="shared" ref="AO3:AO23" si="9">AF3*$K3</f>
        <v>-115.53862709908979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-171.11534322522755</v>
      </c>
      <c r="AS3">
        <f t="shared" ref="AS3:AS23" si="13">AJ3*$K3</f>
        <v>-11.321351441741719</v>
      </c>
      <c r="AT3">
        <f t="shared" ref="AT3:AT23" si="14">AK3*$K3</f>
        <v>0</v>
      </c>
      <c r="AU3">
        <f t="shared" ref="AU3:AU23" si="15">AL3*$K3</f>
        <v>-182.43669466696926</v>
      </c>
      <c r="AW3">
        <v>0</v>
      </c>
      <c r="AX3">
        <f>(R3*SUMPRODUCT(K4:$K$23, X4:$X$23)-$AZ$3*SUMPRODUCT(K3:$K$22, W4:$W$23))/Z3</f>
        <v>1.1368683772161603E-13</v>
      </c>
      <c r="AZ3">
        <f>$C$6*SUMPRODUCT(K4:$K$23, X4:$X$23)/SUMPRODUCT(K3:K22, W4:W23)</f>
        <v>69.305964195812294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11.321351441741719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11.321351441741719</v>
      </c>
      <c r="AC4">
        <f t="shared" ref="AC4:AC23" si="27">AX5</f>
        <v>21.696253990607211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-10.374902548865492</v>
      </c>
      <c r="AK4">
        <f>G4*MAX(0, SUM(AB4:AB4, AE4:AF4))</f>
        <v>2.0378432595135092E-2</v>
      </c>
      <c r="AL4">
        <f t="shared" si="7"/>
        <v>-71.453124116270359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-58.111660642952245</v>
      </c>
      <c r="AR4">
        <f t="shared" si="12"/>
        <v>-58.111660642952245</v>
      </c>
      <c r="AS4">
        <f t="shared" si="13"/>
        <v>-9.8677026335034146</v>
      </c>
      <c r="AT4">
        <f t="shared" si="14"/>
        <v>1.9382188125485152E-2</v>
      </c>
      <c r="AU4">
        <f t="shared" si="15"/>
        <v>-67.959981088330181</v>
      </c>
      <c r="AW4">
        <v>1</v>
      </c>
      <c r="AX4">
        <f>(R4*SUMPRODUCT(K5:$K$23, X5:$X$23)-$AZ$3*SUMPRODUCT(K4:$K$22, W5:$W$23))/Z4</f>
        <v>11.321351441741719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144.42328387386223</v>
      </c>
      <c r="P5">
        <f t="shared" ref="P5:P23" si="30">O5*$C$5</f>
        <v>7.2211641936931121</v>
      </c>
      <c r="Q5" s="5">
        <f t="shared" ref="Q5:Q23" si="31">$C$8</f>
        <v>25</v>
      </c>
      <c r="R5">
        <f t="shared" si="0"/>
        <v>50000</v>
      </c>
      <c r="S5">
        <f t="shared" si="19"/>
        <v>21.696253990607211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21.696253990607211</v>
      </c>
      <c r="AC5">
        <f t="shared" si="27"/>
        <v>31.17651419039154</v>
      </c>
      <c r="AE5">
        <f t="shared" si="1"/>
        <v>141.198330897548</v>
      </c>
      <c r="AF5">
        <f t="shared" si="2"/>
        <v>-7.0599165448774013</v>
      </c>
      <c r="AG5">
        <f t="shared" si="3"/>
        <v>-24.441753280736425</v>
      </c>
      <c r="AH5">
        <f t="shared" si="4"/>
        <v>-61.005824527149592</v>
      </c>
      <c r="AI5">
        <f t="shared" si="5"/>
        <v>48.690836544784581</v>
      </c>
      <c r="AJ5">
        <f t="shared" si="6"/>
        <v>-9.480260199784329</v>
      </c>
      <c r="AK5">
        <f t="shared" ref="AK5:AK23" si="32">G5*SUM(AB5:AB5, AE5:AF5)</f>
        <v>0.63892214020743898</v>
      </c>
      <c r="AL5">
        <f t="shared" si="7"/>
        <v>39.84949848520769</v>
      </c>
      <c r="AN5">
        <f t="shared" si="8"/>
        <v>127.66949342582764</v>
      </c>
      <c r="AO5">
        <f t="shared" si="9"/>
        <v>-6.383474671291383</v>
      </c>
      <c r="AP5">
        <f t="shared" si="10"/>
        <v>-22.099880642745394</v>
      </c>
      <c r="AQ5">
        <f t="shared" si="11"/>
        <v>-55.160586275325251</v>
      </c>
      <c r="AR5">
        <f t="shared" si="12"/>
        <v>44.02555183646561</v>
      </c>
      <c r="AS5">
        <f t="shared" si="13"/>
        <v>-8.5719144805593377</v>
      </c>
      <c r="AT5">
        <f t="shared" si="14"/>
        <v>0.57770418007289548</v>
      </c>
      <c r="AU5">
        <f t="shared" si="15"/>
        <v>36.031341535979166</v>
      </c>
      <c r="AW5">
        <v>2</v>
      </c>
      <c r="AX5">
        <f>(R5*SUMPRODUCT(K6:$K$23, X6:$X$23)-$AZ$3*SUMPRODUCT(K5:$K$22, W6:$W$23))/Z5</f>
        <v>21.696253990607211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144.42328387386223</v>
      </c>
      <c r="P6">
        <f t="shared" si="30"/>
        <v>7.2211641936931121</v>
      </c>
      <c r="Q6" s="5">
        <f t="shared" si="31"/>
        <v>25</v>
      </c>
      <c r="R6">
        <f t="shared" si="0"/>
        <v>50000</v>
      </c>
      <c r="S6">
        <f t="shared" si="19"/>
        <v>31.17651419039154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31.17651419039154</v>
      </c>
      <c r="AC6">
        <f t="shared" si="27"/>
        <v>39.972000573841996</v>
      </c>
      <c r="AE6">
        <f t="shared" si="1"/>
        <v>139.60999736840472</v>
      </c>
      <c r="AF6">
        <f t="shared" si="2"/>
        <v>-6.9804998684202362</v>
      </c>
      <c r="AG6">
        <f t="shared" si="3"/>
        <v>-24.166809122402071</v>
      </c>
      <c r="AH6">
        <f t="shared" si="4"/>
        <v>-61.053251053977768</v>
      </c>
      <c r="AI6">
        <f t="shared" si="5"/>
        <v>47.409437323604656</v>
      </c>
      <c r="AJ6">
        <f t="shared" si="6"/>
        <v>-8.7954863834504557</v>
      </c>
      <c r="AK6">
        <f t="shared" si="32"/>
        <v>1.1630226830016699</v>
      </c>
      <c r="AL6">
        <f t="shared" si="7"/>
        <v>39.776973623155868</v>
      </c>
      <c r="AN6">
        <f t="shared" si="8"/>
        <v>119.68649394811531</v>
      </c>
      <c r="AO6">
        <f t="shared" si="9"/>
        <v>-5.984324697405766</v>
      </c>
      <c r="AP6">
        <f t="shared" si="10"/>
        <v>-20.718005216639483</v>
      </c>
      <c r="AQ6">
        <f t="shared" si="11"/>
        <v>-52.340446246855862</v>
      </c>
      <c r="AR6">
        <f t="shared" si="12"/>
        <v>40.643717787214221</v>
      </c>
      <c r="AS6">
        <f t="shared" si="13"/>
        <v>-7.5402975979269771</v>
      </c>
      <c r="AT6">
        <f t="shared" si="14"/>
        <v>0.9970497094365125</v>
      </c>
      <c r="AU6">
        <f t="shared" si="15"/>
        <v>34.100469898723752</v>
      </c>
      <c r="AW6">
        <v>3</v>
      </c>
      <c r="AX6">
        <f>(R6*SUMPRODUCT(K7:$K$23, X7:$X$23)-$AZ$3*SUMPRODUCT(K6:$K$22, W7:$W$23))/Z6</f>
        <v>31.17651419039154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144.42328387386223</v>
      </c>
      <c r="P7">
        <f t="shared" si="30"/>
        <v>7.2211641936931121</v>
      </c>
      <c r="Q7" s="5">
        <f t="shared" si="31"/>
        <v>25</v>
      </c>
      <c r="R7">
        <f t="shared" si="0"/>
        <v>50000</v>
      </c>
      <c r="S7">
        <f t="shared" si="19"/>
        <v>39.972000573841996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39.972000573841996</v>
      </c>
      <c r="AC7">
        <f t="shared" si="27"/>
        <v>47.997381427238061</v>
      </c>
      <c r="AE7">
        <f t="shared" si="1"/>
        <v>138.0372987058195</v>
      </c>
      <c r="AF7">
        <f t="shared" si="2"/>
        <v>-6.9018649352909751</v>
      </c>
      <c r="AG7">
        <f t="shared" si="3"/>
        <v>-23.894571395146333</v>
      </c>
      <c r="AH7">
        <f t="shared" si="4"/>
        <v>-61.139272063437282</v>
      </c>
      <c r="AI7">
        <f t="shared" si="5"/>
        <v>46.101590311944911</v>
      </c>
      <c r="AJ7">
        <f t="shared" si="6"/>
        <v>-8.0253808533960651</v>
      </c>
      <c r="AK7">
        <f t="shared" si="32"/>
        <v>2.3612825939523132</v>
      </c>
      <c r="AL7">
        <f t="shared" si="7"/>
        <v>40.437492052501156</v>
      </c>
      <c r="AN7">
        <f t="shared" si="8"/>
        <v>111.46108356025238</v>
      </c>
      <c r="AO7">
        <f t="shared" si="9"/>
        <v>-5.5730541780126188</v>
      </c>
      <c r="AP7">
        <f t="shared" si="10"/>
        <v>-19.294167908825784</v>
      </c>
      <c r="AQ7">
        <f t="shared" si="11"/>
        <v>-49.368174951024947</v>
      </c>
      <c r="AR7">
        <f t="shared" si="12"/>
        <v>37.225686522389026</v>
      </c>
      <c r="AS7">
        <f t="shared" si="13"/>
        <v>-6.4802604389527687</v>
      </c>
      <c r="AT7">
        <f t="shared" si="14"/>
        <v>1.9066666689471548</v>
      </c>
      <c r="AU7">
        <f t="shared" si="15"/>
        <v>32.65209275238341</v>
      </c>
      <c r="AW7">
        <v>4</v>
      </c>
      <c r="AX7">
        <f>(R7*SUMPRODUCT(K8:$K$23, X8:$X$23)-$AZ$3*SUMPRODUCT(K7:$K$22, W8:$W$23))/Z7</f>
        <v>39.972000573841996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144.42328387386223</v>
      </c>
      <c r="P8">
        <f t="shared" si="30"/>
        <v>7.2211641936931121</v>
      </c>
      <c r="Q8" s="5">
        <f t="shared" si="31"/>
        <v>25</v>
      </c>
      <c r="R8">
        <f t="shared" si="0"/>
        <v>50000</v>
      </c>
      <c r="S8">
        <f t="shared" si="19"/>
        <v>47.997381427238061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47.997381427238061</v>
      </c>
      <c r="AC8">
        <f t="shared" si="27"/>
        <v>54.659798432874226</v>
      </c>
      <c r="AE8">
        <f t="shared" si="1"/>
        <v>136.47955745253523</v>
      </c>
      <c r="AF8">
        <f t="shared" si="2"/>
        <v>-6.8239778726267613</v>
      </c>
      <c r="AG8">
        <f t="shared" si="3"/>
        <v>-23.624922829572103</v>
      </c>
      <c r="AH8">
        <f t="shared" si="4"/>
        <v>-61.405703245530766</v>
      </c>
      <c r="AI8">
        <f t="shared" si="5"/>
        <v>44.62495350480561</v>
      </c>
      <c r="AJ8">
        <f t="shared" si="6"/>
        <v>-6.6624170056361649</v>
      </c>
      <c r="AK8">
        <f t="shared" si="32"/>
        <v>3.8373039577543651</v>
      </c>
      <c r="AL8">
        <f t="shared" si="7"/>
        <v>41.79984045692381</v>
      </c>
      <c r="AN8">
        <f t="shared" si="8"/>
        <v>102.98406974539834</v>
      </c>
      <c r="AO8">
        <f t="shared" si="9"/>
        <v>-5.1492034872699168</v>
      </c>
      <c r="AP8">
        <f t="shared" si="10"/>
        <v>-17.826777473662684</v>
      </c>
      <c r="AQ8">
        <f t="shared" si="11"/>
        <v>-46.335211982221324</v>
      </c>
      <c r="AR8">
        <f t="shared" si="12"/>
        <v>33.672876802244431</v>
      </c>
      <c r="AS8">
        <f t="shared" si="13"/>
        <v>-5.0272936869683367</v>
      </c>
      <c r="AT8">
        <f t="shared" si="14"/>
        <v>2.8955338498742167</v>
      </c>
      <c r="AU8">
        <f t="shared" si="15"/>
        <v>31.541116965150309</v>
      </c>
      <c r="AW8">
        <v>5</v>
      </c>
      <c r="AX8">
        <f>(R8*SUMPRODUCT(K9:$K$23, X9:$X$23)-$AZ$3*SUMPRODUCT(K8:$K$22, W9:$W$23))/Z8</f>
        <v>47.997381427238061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144.42328387386223</v>
      </c>
      <c r="P9">
        <f t="shared" si="30"/>
        <v>7.2211641936931121</v>
      </c>
      <c r="Q9" s="5">
        <f t="shared" si="31"/>
        <v>25</v>
      </c>
      <c r="R9">
        <f t="shared" si="0"/>
        <v>50000</v>
      </c>
      <c r="S9">
        <f t="shared" si="19"/>
        <v>54.659798432874226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54.659798432874226</v>
      </c>
      <c r="AC9">
        <f t="shared" si="27"/>
        <v>58.946293117002121</v>
      </c>
      <c r="AE9">
        <f t="shared" si="1"/>
        <v>134.93516720004206</v>
      </c>
      <c r="AF9">
        <f t="shared" si="2"/>
        <v>-6.7467583600021035</v>
      </c>
      <c r="AG9">
        <f t="shared" si="3"/>
        <v>-23.357585352700642</v>
      </c>
      <c r="AH9">
        <f t="shared" si="4"/>
        <v>-62.176497151478799</v>
      </c>
      <c r="AI9">
        <f t="shared" si="5"/>
        <v>42.654326335860517</v>
      </c>
      <c r="AJ9">
        <f t="shared" si="6"/>
        <v>-4.286494684127895</v>
      </c>
      <c r="AK9">
        <f t="shared" si="32"/>
        <v>4.0775150221859864</v>
      </c>
      <c r="AL9">
        <f t="shared" si="7"/>
        <v>42.445346673918607</v>
      </c>
      <c r="AN9">
        <f t="shared" si="8"/>
        <v>94.856261769806011</v>
      </c>
      <c r="AO9">
        <f t="shared" si="9"/>
        <v>-4.7428130884903004</v>
      </c>
      <c r="AP9">
        <f t="shared" si="10"/>
        <v>-16.419835366133285</v>
      </c>
      <c r="AQ9">
        <f t="shared" si="11"/>
        <v>-43.7086210519657</v>
      </c>
      <c r="AR9">
        <f t="shared" si="12"/>
        <v>29.984992263216718</v>
      </c>
      <c r="AS9">
        <f t="shared" si="13"/>
        <v>-3.0133053544872386</v>
      </c>
      <c r="AT9">
        <f t="shared" si="14"/>
        <v>2.8663975473598384</v>
      </c>
      <c r="AU9">
        <f t="shared" si="15"/>
        <v>29.838084456089316</v>
      </c>
      <c r="AW9">
        <v>6</v>
      </c>
      <c r="AX9">
        <f>(R9*SUMPRODUCT(K10:$K$23, X10:$X$23)-$AZ$3*SUMPRODUCT(K9:$K$22, W10:$W$23))/Z9</f>
        <v>54.659798432874226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144.42328387386223</v>
      </c>
      <c r="P10">
        <f t="shared" si="30"/>
        <v>7.2211641936931121</v>
      </c>
      <c r="Q10" s="5">
        <f t="shared" si="31"/>
        <v>25</v>
      </c>
      <c r="R10">
        <f t="shared" si="0"/>
        <v>50000</v>
      </c>
      <c r="S10">
        <f t="shared" si="19"/>
        <v>58.946293117002121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58.946293117002121</v>
      </c>
      <c r="AC10">
        <f t="shared" si="27"/>
        <v>61.818376500538825</v>
      </c>
      <c r="AE10">
        <f t="shared" si="1"/>
        <v>133.40326389929939</v>
      </c>
      <c r="AF10">
        <f t="shared" si="2"/>
        <v>-6.6701631949649691</v>
      </c>
      <c r="AG10">
        <f t="shared" si="3"/>
        <v>-23.092409395671336</v>
      </c>
      <c r="AH10">
        <f t="shared" si="4"/>
        <v>-63.200207004606121</v>
      </c>
      <c r="AI10">
        <f t="shared" si="5"/>
        <v>40.440484304056959</v>
      </c>
      <c r="AJ10">
        <f t="shared" si="6"/>
        <v>-2.8720833835367046</v>
      </c>
      <c r="AK10">
        <f t="shared" si="32"/>
        <v>0.79842139343174712</v>
      </c>
      <c r="AL10">
        <f t="shared" si="7"/>
        <v>38.366822313951999</v>
      </c>
      <c r="AN10">
        <f t="shared" si="8"/>
        <v>88.949416326718932</v>
      </c>
      <c r="AO10">
        <f t="shared" si="9"/>
        <v>-4.4474708163359464</v>
      </c>
      <c r="AP10">
        <f t="shared" si="10"/>
        <v>-15.39734694102483</v>
      </c>
      <c r="AQ10">
        <f t="shared" si="11"/>
        <v>-42.140059849143256</v>
      </c>
      <c r="AR10">
        <f t="shared" si="12"/>
        <v>26.9645387202149</v>
      </c>
      <c r="AS10">
        <f t="shared" si="13"/>
        <v>-1.9150216654376744</v>
      </c>
      <c r="AT10">
        <f t="shared" si="14"/>
        <v>0.53236416300975153</v>
      </c>
      <c r="AU10">
        <f t="shared" si="15"/>
        <v>25.581881217786975</v>
      </c>
      <c r="AW10">
        <v>7</v>
      </c>
      <c r="AX10">
        <f>(R10*SUMPRODUCT(K11:$K$23, X11:$X$23)-$AZ$3*SUMPRODUCT(K10:$K$22, W11:$W$23))/Z10</f>
        <v>58.946293117002121</v>
      </c>
    </row>
    <row r="11" spans="1:52" x14ac:dyDescent="0.3">
      <c r="A11" t="s">
        <v>33</v>
      </c>
      <c r="C11" s="24">
        <f>AU25</f>
        <v>119.03194948538741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144.42328387386223</v>
      </c>
      <c r="P11">
        <f t="shared" si="30"/>
        <v>7.2211641936931121</v>
      </c>
      <c r="Q11" s="5">
        <f t="shared" si="31"/>
        <v>25</v>
      </c>
      <c r="R11">
        <f t="shared" si="0"/>
        <v>50000</v>
      </c>
      <c r="S11">
        <f t="shared" si="19"/>
        <v>61.818376500538825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61.818376500538825</v>
      </c>
      <c r="AC11">
        <f t="shared" si="27"/>
        <v>63.981995953644748</v>
      </c>
      <c r="AE11">
        <f t="shared" si="1"/>
        <v>131.88395280320719</v>
      </c>
      <c r="AF11">
        <f t="shared" si="2"/>
        <v>-6.5941976401603606</v>
      </c>
      <c r="AG11">
        <f t="shared" si="3"/>
        <v>-22.829413178001349</v>
      </c>
      <c r="AH11">
        <f t="shared" si="4"/>
        <v>-64.144247426544183</v>
      </c>
      <c r="AI11">
        <f t="shared" si="5"/>
        <v>38.316094558501305</v>
      </c>
      <c r="AJ11">
        <f t="shared" si="6"/>
        <v>-2.1636194531059232</v>
      </c>
      <c r="AK11">
        <f t="shared" si="32"/>
        <v>0.29937301066173705</v>
      </c>
      <c r="AL11">
        <f t="shared" si="7"/>
        <v>36.451848116057121</v>
      </c>
      <c r="AN11">
        <f t="shared" si="8"/>
        <v>83.645376083983834</v>
      </c>
      <c r="AO11">
        <f t="shared" si="9"/>
        <v>-4.1822688041991922</v>
      </c>
      <c r="AP11">
        <f t="shared" si="10"/>
        <v>-14.479205471646599</v>
      </c>
      <c r="AQ11">
        <f t="shared" si="11"/>
        <v>-40.682505987846945</v>
      </c>
      <c r="AR11">
        <f t="shared" si="12"/>
        <v>24.301395820291102</v>
      </c>
      <c r="AS11">
        <f t="shared" si="13"/>
        <v>-1.3722424829631534</v>
      </c>
      <c r="AT11">
        <f t="shared" si="14"/>
        <v>0.18987274443890145</v>
      </c>
      <c r="AU11">
        <f t="shared" si="15"/>
        <v>23.119026081766851</v>
      </c>
      <c r="AW11">
        <v>8</v>
      </c>
      <c r="AX11">
        <f>(R11*SUMPRODUCT(K12:$K$23, X12:$X$23)-$AZ$3*SUMPRODUCT(K11:$K$22, W12:$W$23))/Z11</f>
        <v>61.818376500538825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144.42328387386223</v>
      </c>
      <c r="P12">
        <f t="shared" si="30"/>
        <v>7.2211641936931121</v>
      </c>
      <c r="Q12" s="5">
        <f t="shared" si="31"/>
        <v>25</v>
      </c>
      <c r="R12">
        <f t="shared" si="0"/>
        <v>50000</v>
      </c>
      <c r="S12">
        <f t="shared" si="19"/>
        <v>63.981995953644748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63.981995953644748</v>
      </c>
      <c r="AC12">
        <f t="shared" si="27"/>
        <v>66.010929691047778</v>
      </c>
      <c r="AE12">
        <f t="shared" si="1"/>
        <v>130.3758822231745</v>
      </c>
      <c r="AF12">
        <f t="shared" si="2"/>
        <v>-6.5187941111587264</v>
      </c>
      <c r="AG12">
        <f t="shared" si="3"/>
        <v>-22.568362719311143</v>
      </c>
      <c r="AH12">
        <f t="shared" si="4"/>
        <v>-65.512653820383349</v>
      </c>
      <c r="AI12">
        <f t="shared" si="5"/>
        <v>35.776071572321285</v>
      </c>
      <c r="AJ12">
        <f t="shared" si="6"/>
        <v>-2.0289337374030296</v>
      </c>
      <c r="AK12">
        <f t="shared" si="32"/>
        <v>3.9446207653788714</v>
      </c>
      <c r="AL12">
        <f t="shared" si="7"/>
        <v>37.691758600297128</v>
      </c>
      <c r="AN12">
        <f t="shared" si="8"/>
        <v>77.279350867455534</v>
      </c>
      <c r="AO12">
        <f t="shared" si="9"/>
        <v>-3.8639675433727776</v>
      </c>
      <c r="AP12">
        <f t="shared" si="10"/>
        <v>-13.377231979946963</v>
      </c>
      <c r="AQ12">
        <f t="shared" si="11"/>
        <v>-38.832146517537737</v>
      </c>
      <c r="AR12">
        <f t="shared" si="12"/>
        <v>21.206004826598058</v>
      </c>
      <c r="AS12">
        <f t="shared" si="13"/>
        <v>-1.2026356370972739</v>
      </c>
      <c r="AT12">
        <f t="shared" si="14"/>
        <v>2.3381451152518413</v>
      </c>
      <c r="AU12">
        <f t="shared" si="15"/>
        <v>22.341514304752625</v>
      </c>
      <c r="AW12">
        <v>9</v>
      </c>
      <c r="AX12">
        <f>(R12*SUMPRODUCT(K13:$K$23, X13:$X$23)-$AZ$3*SUMPRODUCT(K12:$K$22, W13:$W$23))/Z12</f>
        <v>63.981995953644748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144.42328387386223</v>
      </c>
      <c r="P13">
        <f t="shared" si="30"/>
        <v>7.2211641936931121</v>
      </c>
      <c r="Q13" s="5">
        <f t="shared" si="31"/>
        <v>25</v>
      </c>
      <c r="R13">
        <f t="shared" si="0"/>
        <v>50000</v>
      </c>
      <c r="S13">
        <f t="shared" si="19"/>
        <v>66.010929691047778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66.010929691047778</v>
      </c>
      <c r="AC13">
        <f t="shared" si="27"/>
        <v>65.930059300751282</v>
      </c>
      <c r="AE13">
        <f t="shared" si="1"/>
        <v>128.87880230353403</v>
      </c>
      <c r="AF13">
        <f t="shared" si="2"/>
        <v>-6.4439401151767015</v>
      </c>
      <c r="AG13">
        <f t="shared" si="3"/>
        <v>-22.309214769014567</v>
      </c>
      <c r="AH13">
        <f t="shared" si="4"/>
        <v>-66.928646206938254</v>
      </c>
      <c r="AI13">
        <f t="shared" si="5"/>
        <v>33.197001212404501</v>
      </c>
      <c r="AJ13">
        <f t="shared" si="6"/>
        <v>8.0870390296496453E-2</v>
      </c>
      <c r="AK13">
        <f t="shared" si="32"/>
        <v>13.191205431558359</v>
      </c>
      <c r="AL13">
        <f t="shared" si="7"/>
        <v>46.469077034259357</v>
      </c>
      <c r="AN13">
        <f t="shared" si="8"/>
        <v>69.201891196551713</v>
      </c>
      <c r="AO13">
        <f t="shared" si="9"/>
        <v>-3.4600945598275854</v>
      </c>
      <c r="AP13">
        <f t="shared" si="10"/>
        <v>-11.979005278849618</v>
      </c>
      <c r="AQ13">
        <f t="shared" si="11"/>
        <v>-35.937553809949087</v>
      </c>
      <c r="AR13">
        <f t="shared" si="12"/>
        <v>17.825237547925415</v>
      </c>
      <c r="AS13">
        <f t="shared" si="13"/>
        <v>4.3423618549311725E-2</v>
      </c>
      <c r="AT13">
        <f t="shared" si="14"/>
        <v>7.0830605709394598</v>
      </c>
      <c r="AU13">
        <f t="shared" si="15"/>
        <v>24.951721737414189</v>
      </c>
      <c r="AW13">
        <v>10</v>
      </c>
      <c r="AX13">
        <f>(R13*SUMPRODUCT(K14:$K$23, X14:$X$23)-$AZ$3*SUMPRODUCT(K13:$K$22, W14:$W$23))/Z13</f>
        <v>66.010929691047778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144.42328387386223</v>
      </c>
      <c r="P14">
        <f t="shared" si="30"/>
        <v>7.2211641936931121</v>
      </c>
      <c r="Q14" s="5">
        <f t="shared" si="31"/>
        <v>25</v>
      </c>
      <c r="R14">
        <f t="shared" si="0"/>
        <v>50000</v>
      </c>
      <c r="S14">
        <f t="shared" si="19"/>
        <v>65.930059300751282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65.930059300751282</v>
      </c>
      <c r="AC14">
        <f t="shared" si="27"/>
        <v>64.146841668087973</v>
      </c>
      <c r="AE14">
        <f t="shared" si="1"/>
        <v>127.39170073466609</v>
      </c>
      <c r="AF14">
        <f t="shared" si="2"/>
        <v>-6.3695850367333042</v>
      </c>
      <c r="AG14">
        <f t="shared" si="3"/>
        <v>-22.05179409400645</v>
      </c>
      <c r="AH14">
        <f t="shared" si="4"/>
        <v>-68.657054635937698</v>
      </c>
      <c r="AI14">
        <f t="shared" si="5"/>
        <v>30.313266967988639</v>
      </c>
      <c r="AJ14">
        <f t="shared" si="6"/>
        <v>1.7832176326633089</v>
      </c>
      <c r="AK14">
        <f t="shared" si="32"/>
        <v>13.086652249907885</v>
      </c>
      <c r="AL14">
        <f t="shared" si="7"/>
        <v>45.183136850559833</v>
      </c>
      <c r="AN14">
        <f t="shared" si="8"/>
        <v>63.011493669213941</v>
      </c>
      <c r="AO14">
        <f t="shared" si="9"/>
        <v>-3.1505746834606971</v>
      </c>
      <c r="AP14">
        <f t="shared" si="10"/>
        <v>-10.907433340916052</v>
      </c>
      <c r="AQ14">
        <f t="shared" si="11"/>
        <v>-33.959697049260086</v>
      </c>
      <c r="AR14">
        <f t="shared" si="12"/>
        <v>14.993788595577108</v>
      </c>
      <c r="AS14">
        <f t="shared" si="13"/>
        <v>0.88202925248189468</v>
      </c>
      <c r="AT14">
        <f t="shared" si="14"/>
        <v>6.4730237577547367</v>
      </c>
      <c r="AU14">
        <f t="shared" si="15"/>
        <v>22.348841605813739</v>
      </c>
      <c r="AW14">
        <v>11</v>
      </c>
      <c r="AX14">
        <f>(R14*SUMPRODUCT(K15:$K$23, X15:$X$23)-$AZ$3*SUMPRODUCT(K14:$K$22, W15:$W$23))/Z14</f>
        <v>65.930059300751282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144.42328387386223</v>
      </c>
      <c r="P15">
        <f t="shared" si="30"/>
        <v>7.2211641936931121</v>
      </c>
      <c r="Q15" s="5">
        <f t="shared" si="31"/>
        <v>25</v>
      </c>
      <c r="R15">
        <f t="shared" si="0"/>
        <v>50000</v>
      </c>
      <c r="S15">
        <f t="shared" si="19"/>
        <v>64.146841668087973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64.146841668087973</v>
      </c>
      <c r="AC15">
        <f t="shared" si="27"/>
        <v>60.661297579078941</v>
      </c>
      <c r="AE15">
        <f t="shared" si="1"/>
        <v>125.91195580991712</v>
      </c>
      <c r="AF15">
        <f t="shared" si="2"/>
        <v>-6.2955977904958562</v>
      </c>
      <c r="AG15">
        <f t="shared" si="3"/>
        <v>-21.79564687088255</v>
      </c>
      <c r="AH15">
        <f t="shared" si="4"/>
        <v>-71.258564367666125</v>
      </c>
      <c r="AI15">
        <f t="shared" si="5"/>
        <v>26.562146780872581</v>
      </c>
      <c r="AJ15">
        <f t="shared" si="6"/>
        <v>3.4855440890090321</v>
      </c>
      <c r="AK15">
        <f t="shared" si="32"/>
        <v>12.863423978125647</v>
      </c>
      <c r="AL15">
        <f t="shared" si="7"/>
        <v>42.911114848007259</v>
      </c>
      <c r="AN15">
        <f t="shared" si="8"/>
        <v>57.370386520534844</v>
      </c>
      <c r="AO15">
        <f t="shared" si="9"/>
        <v>-2.8685193260267421</v>
      </c>
      <c r="AP15">
        <f t="shared" si="10"/>
        <v>-9.930944820961404</v>
      </c>
      <c r="AQ15">
        <f t="shared" si="11"/>
        <v>-32.468174720779189</v>
      </c>
      <c r="AR15">
        <f t="shared" si="12"/>
        <v>12.102747652767505</v>
      </c>
      <c r="AS15">
        <f t="shared" si="13"/>
        <v>1.5881495155447645</v>
      </c>
      <c r="AT15">
        <f t="shared" si="14"/>
        <v>5.8610765026688538</v>
      </c>
      <c r="AU15">
        <f t="shared" si="15"/>
        <v>19.551973670981123</v>
      </c>
      <c r="AW15">
        <v>12</v>
      </c>
      <c r="AX15">
        <f>(R15*SUMPRODUCT(K16:$K$23, X16:$X$23)-$AZ$3*SUMPRODUCT(K15:$K$22, W16:$W$23))/Z15</f>
        <v>64.146841668087973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144.42328387386223</v>
      </c>
      <c r="P16">
        <f t="shared" si="30"/>
        <v>7.2211641936931121</v>
      </c>
      <c r="Q16" s="5">
        <f t="shared" si="31"/>
        <v>25</v>
      </c>
      <c r="R16">
        <f t="shared" si="0"/>
        <v>50000</v>
      </c>
      <c r="S16">
        <f t="shared" si="19"/>
        <v>60.661297579078941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60.661297579078941</v>
      </c>
      <c r="AC16">
        <f t="shared" si="27"/>
        <v>55.695383047752955</v>
      </c>
      <c r="AE16">
        <f t="shared" si="1"/>
        <v>124.43820043634656</v>
      </c>
      <c r="AF16">
        <f t="shared" si="2"/>
        <v>-6.2219100218173287</v>
      </c>
      <c r="AG16">
        <f t="shared" si="3"/>
        <v>-21.540536452735275</v>
      </c>
      <c r="AH16">
        <f t="shared" si="4"/>
        <v>-74.307898876899884</v>
      </c>
      <c r="AI16">
        <f t="shared" si="5"/>
        <v>22.367855084894074</v>
      </c>
      <c r="AJ16">
        <f t="shared" si="6"/>
        <v>4.9659145313259856</v>
      </c>
      <c r="AK16">
        <f t="shared" si="32"/>
        <v>12.521431159552572</v>
      </c>
      <c r="AL16">
        <f t="shared" si="7"/>
        <v>39.85520077577263</v>
      </c>
      <c r="AN16">
        <f t="shared" si="8"/>
        <v>52.229599404872332</v>
      </c>
      <c r="AO16">
        <f t="shared" si="9"/>
        <v>-2.6114799702436171</v>
      </c>
      <c r="AP16">
        <f t="shared" si="10"/>
        <v>-9.0410628404089461</v>
      </c>
      <c r="AQ16">
        <f t="shared" si="11"/>
        <v>-31.188748931993072</v>
      </c>
      <c r="AR16">
        <f t="shared" si="12"/>
        <v>9.3883076622266994</v>
      </c>
      <c r="AS16">
        <f t="shared" si="13"/>
        <v>2.0843095266606979</v>
      </c>
      <c r="AT16">
        <f t="shared" si="14"/>
        <v>5.2555351262384233</v>
      </c>
      <c r="AU16">
        <f t="shared" si="15"/>
        <v>16.728152315125818</v>
      </c>
      <c r="AW16">
        <v>13</v>
      </c>
      <c r="AX16">
        <f>(R16*SUMPRODUCT(K17:$K$23, X17:$X$23)-$AZ$3*SUMPRODUCT(K16:$K$22, W17:$W$23))/Z16</f>
        <v>60.661297579078941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144.42328387386223</v>
      </c>
      <c r="P17">
        <f t="shared" si="30"/>
        <v>7.2211641936931121</v>
      </c>
      <c r="Q17" s="5">
        <f t="shared" si="31"/>
        <v>25</v>
      </c>
      <c r="R17">
        <f t="shared" si="0"/>
        <v>50000</v>
      </c>
      <c r="S17">
        <f t="shared" si="19"/>
        <v>55.695383047752955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55.695383047752955</v>
      </c>
      <c r="AC17">
        <f t="shared" si="27"/>
        <v>49.394672638080337</v>
      </c>
      <c r="AE17">
        <f t="shared" si="1"/>
        <v>122.9703785680998</v>
      </c>
      <c r="AF17">
        <f t="shared" si="2"/>
        <v>-6.1485189284049913</v>
      </c>
      <c r="AG17">
        <f t="shared" si="3"/>
        <v>-21.286453137899294</v>
      </c>
      <c r="AH17">
        <f t="shared" si="4"/>
        <v>-77.355900617260971</v>
      </c>
      <c r="AI17">
        <f t="shared" si="5"/>
        <v>18.179505884534535</v>
      </c>
      <c r="AJ17">
        <f t="shared" si="6"/>
        <v>6.3007104096726181</v>
      </c>
      <c r="AK17">
        <f t="shared" si="32"/>
        <v>12.076206988121346</v>
      </c>
      <c r="AL17">
        <f t="shared" si="7"/>
        <v>36.556423282328495</v>
      </c>
      <c r="AN17">
        <f t="shared" si="8"/>
        <v>47.545087388798343</v>
      </c>
      <c r="AO17">
        <f t="shared" si="9"/>
        <v>-2.3772543694399175</v>
      </c>
      <c r="AP17">
        <f t="shared" si="10"/>
        <v>-8.230163120775547</v>
      </c>
      <c r="AQ17">
        <f t="shared" si="11"/>
        <v>-29.908772321539949</v>
      </c>
      <c r="AR17">
        <f t="shared" si="12"/>
        <v>7.0288975770429269</v>
      </c>
      <c r="AS17">
        <f t="shared" si="13"/>
        <v>2.4360974612556654</v>
      </c>
      <c r="AT17">
        <f t="shared" si="14"/>
        <v>4.6691270146613402</v>
      </c>
      <c r="AU17">
        <f t="shared" si="15"/>
        <v>14.134122052959931</v>
      </c>
      <c r="AW17">
        <v>14</v>
      </c>
      <c r="AX17">
        <f>(R17*SUMPRODUCT(K18:$K$23, X18:$X$23)-$AZ$3*SUMPRODUCT(K17:$K$22, W18:$W$23))/Z17</f>
        <v>55.695383047752955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144.42328387386223</v>
      </c>
      <c r="P18">
        <f t="shared" si="30"/>
        <v>7.2211641936931121</v>
      </c>
      <c r="Q18" s="5">
        <f t="shared" si="31"/>
        <v>25</v>
      </c>
      <c r="R18">
        <f t="shared" si="0"/>
        <v>50000</v>
      </c>
      <c r="S18">
        <f t="shared" si="19"/>
        <v>49.394672638080337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49.394672638080337</v>
      </c>
      <c r="AC18">
        <f t="shared" si="27"/>
        <v>41.730737776089953</v>
      </c>
      <c r="AE18">
        <f t="shared" si="1"/>
        <v>121.50807323709779</v>
      </c>
      <c r="AF18">
        <f t="shared" si="2"/>
        <v>-6.0754036618548897</v>
      </c>
      <c r="AG18">
        <f t="shared" si="3"/>
        <v>-21.033324748248635</v>
      </c>
      <c r="AH18">
        <f t="shared" si="4"/>
        <v>-80.52771654332993</v>
      </c>
      <c r="AI18">
        <f t="shared" si="5"/>
        <v>13.871628283664336</v>
      </c>
      <c r="AJ18">
        <f t="shared" si="6"/>
        <v>7.6639348619903842</v>
      </c>
      <c r="AK18">
        <f t="shared" si="32"/>
        <v>11.537913954932629</v>
      </c>
      <c r="AL18">
        <f t="shared" si="7"/>
        <v>33.073477100587347</v>
      </c>
      <c r="AN18">
        <f t="shared" si="8"/>
        <v>43.276531032993972</v>
      </c>
      <c r="AO18">
        <f t="shared" si="9"/>
        <v>-2.1638265516496986</v>
      </c>
      <c r="AP18">
        <f t="shared" si="10"/>
        <v>-7.4912662751096342</v>
      </c>
      <c r="AQ18">
        <f t="shared" si="11"/>
        <v>-28.680894455493366</v>
      </c>
      <c r="AR18">
        <f t="shared" si="12"/>
        <v>4.9405437507412744</v>
      </c>
      <c r="AS18">
        <f t="shared" si="13"/>
        <v>2.7296006434287619</v>
      </c>
      <c r="AT18">
        <f t="shared" si="14"/>
        <v>4.109363913230152</v>
      </c>
      <c r="AU18">
        <f t="shared" si="15"/>
        <v>11.779508307400187</v>
      </c>
      <c r="AW18">
        <v>15</v>
      </c>
      <c r="AX18">
        <f>(R18*SUMPRODUCT(K19:$K$23, X19:$X$23)-$AZ$3*SUMPRODUCT(K18:$K$22, W19:$W$23))/Z18</f>
        <v>49.394672638080337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144.42328387386223</v>
      </c>
      <c r="P19">
        <f t="shared" si="30"/>
        <v>7.2211641936931121</v>
      </c>
      <c r="Q19" s="5">
        <f t="shared" si="31"/>
        <v>25</v>
      </c>
      <c r="R19">
        <f t="shared" si="0"/>
        <v>50000</v>
      </c>
      <c r="S19">
        <f t="shared" si="19"/>
        <v>41.730737776089953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41.730737776089953</v>
      </c>
      <c r="AC19">
        <f t="shared" si="27"/>
        <v>32.947455047541737</v>
      </c>
      <c r="AE19">
        <f t="shared" si="1"/>
        <v>120.04967854196511</v>
      </c>
      <c r="AF19">
        <f t="shared" si="2"/>
        <v>-6.0024839270982557</v>
      </c>
      <c r="AG19">
        <f t="shared" si="3"/>
        <v>-20.780873298590695</v>
      </c>
      <c r="AH19">
        <f t="shared" si="4"/>
        <v>-84.236404350910462</v>
      </c>
      <c r="AI19">
        <f t="shared" si="5"/>
        <v>9.0299169653657003</v>
      </c>
      <c r="AJ19">
        <f t="shared" si="6"/>
        <v>8.7832827285482153</v>
      </c>
      <c r="AK19">
        <f t="shared" si="32"/>
        <v>10.904455267366977</v>
      </c>
      <c r="AL19">
        <f t="shared" si="7"/>
        <v>28.717654961280893</v>
      </c>
      <c r="AN19">
        <f t="shared" si="8"/>
        <v>39.386779838997469</v>
      </c>
      <c r="AO19">
        <f t="shared" si="9"/>
        <v>-1.9693389919498736</v>
      </c>
      <c r="AP19">
        <f t="shared" si="10"/>
        <v>-6.8179414673532603</v>
      </c>
      <c r="AQ19">
        <f t="shared" si="11"/>
        <v>-27.636897931703277</v>
      </c>
      <c r="AR19">
        <f t="shared" si="12"/>
        <v>2.9626014479910587</v>
      </c>
      <c r="AS19">
        <f t="shared" si="13"/>
        <v>2.8816838769965334</v>
      </c>
      <c r="AT19">
        <f t="shared" si="14"/>
        <v>3.5776137353824273</v>
      </c>
      <c r="AU19">
        <f t="shared" si="15"/>
        <v>9.4218990603700199</v>
      </c>
      <c r="AW19">
        <v>16</v>
      </c>
      <c r="AX19">
        <f>(R19*SUMPRODUCT(K20:$K$23, X20:$X$23)-$AZ$3*SUMPRODUCT(K19:$K$22, W20:$W$23))/Z19</f>
        <v>41.730737776089953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144.42328387386223</v>
      </c>
      <c r="P20">
        <f t="shared" si="30"/>
        <v>7.2211641936931121</v>
      </c>
      <c r="Q20" s="5">
        <f t="shared" si="31"/>
        <v>25</v>
      </c>
      <c r="R20">
        <f t="shared" si="0"/>
        <v>50000</v>
      </c>
      <c r="S20">
        <f t="shared" si="19"/>
        <v>32.947455047541737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32.947455047541737</v>
      </c>
      <c r="AC20">
        <f t="shared" si="27"/>
        <v>23.017828698068744</v>
      </c>
      <c r="AE20">
        <f t="shared" si="1"/>
        <v>118.59559145668634</v>
      </c>
      <c r="AF20">
        <f t="shared" si="2"/>
        <v>-5.9297795728343168</v>
      </c>
      <c r="AG20">
        <f t="shared" si="3"/>
        <v>-20.529167506028056</v>
      </c>
      <c r="AH20">
        <f t="shared" si="4"/>
        <v>-87.794119153460812</v>
      </c>
      <c r="AI20">
        <f t="shared" si="5"/>
        <v>4.3425252243631434</v>
      </c>
      <c r="AJ20">
        <f t="shared" si="6"/>
        <v>9.9296263494729935</v>
      </c>
      <c r="AK20">
        <f t="shared" si="32"/>
        <v>10.192928685197563</v>
      </c>
      <c r="AL20">
        <f t="shared" si="7"/>
        <v>24.465080259033698</v>
      </c>
      <c r="AN20">
        <f t="shared" si="8"/>
        <v>35.842656183741951</v>
      </c>
      <c r="AO20">
        <f t="shared" si="9"/>
        <v>-1.7921328091870978</v>
      </c>
      <c r="AP20">
        <f t="shared" si="10"/>
        <v>-6.2044455752450816</v>
      </c>
      <c r="AQ20">
        <f t="shared" si="11"/>
        <v>-26.533654321554103</v>
      </c>
      <c r="AR20">
        <f t="shared" si="12"/>
        <v>1.3124234777556711</v>
      </c>
      <c r="AS20">
        <f t="shared" si="13"/>
        <v>3.0009899938579849</v>
      </c>
      <c r="AT20">
        <f t="shared" si="14"/>
        <v>3.0805667721836678</v>
      </c>
      <c r="AU20">
        <f t="shared" si="15"/>
        <v>7.3939802437973237</v>
      </c>
      <c r="AW20">
        <v>17</v>
      </c>
      <c r="AX20">
        <f>(R20*SUMPRODUCT(K21:$K$23, X21:$X$23)-$AZ$3*SUMPRODUCT(K20:$K$22, W21:$W$23))/Z20</f>
        <v>32.947455047541737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144.42328387386223</v>
      </c>
      <c r="P21">
        <f t="shared" si="30"/>
        <v>7.2211641936931121</v>
      </c>
      <c r="Q21" s="5">
        <f t="shared" si="31"/>
        <v>25</v>
      </c>
      <c r="R21">
        <f t="shared" si="0"/>
        <v>50000</v>
      </c>
      <c r="S21">
        <f t="shared" si="19"/>
        <v>23.017828698068744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23.017828698068744</v>
      </c>
      <c r="AC21">
        <f t="shared" si="27"/>
        <v>12.017369553091751</v>
      </c>
      <c r="AE21">
        <f t="shared" si="1"/>
        <v>117.14418374133551</v>
      </c>
      <c r="AF21">
        <f t="shared" si="2"/>
        <v>-5.8572091870667755</v>
      </c>
      <c r="AG21">
        <f t="shared" si="3"/>
        <v>-20.277925518514035</v>
      </c>
      <c r="AH21">
        <f t="shared" si="4"/>
        <v>-91.90062490747512</v>
      </c>
      <c r="AI21">
        <f t="shared" si="5"/>
        <v>-0.89157587172041985</v>
      </c>
      <c r="AJ21">
        <f t="shared" si="6"/>
        <v>11.000459144976993</v>
      </c>
      <c r="AK21">
        <f t="shared" si="32"/>
        <v>9.4013362276636236</v>
      </c>
      <c r="AL21">
        <f t="shared" si="7"/>
        <v>19.510219500920197</v>
      </c>
      <c r="AN21">
        <f t="shared" si="8"/>
        <v>32.613284467721478</v>
      </c>
      <c r="AO21">
        <f t="shared" si="9"/>
        <v>-1.6306642233860738</v>
      </c>
      <c r="AP21">
        <f t="shared" si="10"/>
        <v>-5.6454339620551712</v>
      </c>
      <c r="AQ21">
        <f t="shared" si="11"/>
        <v>-25.585403620950498</v>
      </c>
      <c r="AR21">
        <f t="shared" si="12"/>
        <v>-0.2482173386702648</v>
      </c>
      <c r="AS21">
        <f t="shared" si="13"/>
        <v>3.0625601025387517</v>
      </c>
      <c r="AT21">
        <f t="shared" si="14"/>
        <v>2.6173595903532632</v>
      </c>
      <c r="AU21">
        <f t="shared" si="15"/>
        <v>5.4317023542217502</v>
      </c>
      <c r="AW21">
        <v>18</v>
      </c>
      <c r="AX21">
        <f>(R21*SUMPRODUCT(K22:$K$23, X22:$X$23)-$AZ$3*SUMPRODUCT(K21:$K$22, W22:$W$23))/Z21</f>
        <v>23.017828698068744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144.42328387386223</v>
      </c>
      <c r="P22">
        <f t="shared" si="30"/>
        <v>7.2211641936931121</v>
      </c>
      <c r="Q22" s="5">
        <f t="shared" si="31"/>
        <v>25</v>
      </c>
      <c r="R22">
        <f t="shared" si="0"/>
        <v>50000</v>
      </c>
      <c r="S22">
        <f t="shared" si="19"/>
        <v>12.017369553091751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12.017369553091751</v>
      </c>
      <c r="AC22">
        <f t="shared" si="27"/>
        <v>12.169760572809329</v>
      </c>
      <c r="AE22">
        <f t="shared" si="1"/>
        <v>115.69461783145093</v>
      </c>
      <c r="AF22">
        <f t="shared" si="2"/>
        <v>-5.7847308915725471</v>
      </c>
      <c r="AG22">
        <f t="shared" si="3"/>
        <v>-20.027002351729063</v>
      </c>
      <c r="AH22">
        <f t="shared" si="4"/>
        <v>-96.287823199665155</v>
      </c>
      <c r="AI22">
        <f t="shared" si="5"/>
        <v>-6.4049386115158455</v>
      </c>
      <c r="AJ22">
        <f t="shared" si="6"/>
        <v>-0.1523910197175784</v>
      </c>
      <c r="AK22">
        <f t="shared" si="32"/>
        <v>8.5349079545079096</v>
      </c>
      <c r="AL22">
        <f t="shared" si="7"/>
        <v>1.9775783232744857</v>
      </c>
      <c r="AN22">
        <f t="shared" si="8"/>
        <v>29.670791441566315</v>
      </c>
      <c r="AO22">
        <f t="shared" si="9"/>
        <v>-1.483539572078316</v>
      </c>
      <c r="AP22">
        <f t="shared" si="10"/>
        <v>-5.1360817047132912</v>
      </c>
      <c r="AQ22">
        <f t="shared" si="11"/>
        <v>-24.693766867200228</v>
      </c>
      <c r="AR22">
        <f t="shared" si="12"/>
        <v>-1.6425967024255195</v>
      </c>
      <c r="AS22">
        <f t="shared" si="13"/>
        <v>-3.9081871294956022E-2</v>
      </c>
      <c r="AT22">
        <f t="shared" si="14"/>
        <v>2.1888440330050374</v>
      </c>
      <c r="AU22">
        <f t="shared" si="15"/>
        <v>0.50716545928456191</v>
      </c>
      <c r="AW22">
        <v>19</v>
      </c>
      <c r="AX22">
        <f>(R22*SUMPRODUCT(K23:$K$23, X23:$X$23)-$AZ$3*SUMPRODUCT(K22:$K$22, W23:$W$23))/Z22</f>
        <v>12.017369553091751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144.42328387386223</v>
      </c>
      <c r="P23">
        <f t="shared" si="30"/>
        <v>7.2211641936931121</v>
      </c>
      <c r="Q23" s="5">
        <f t="shared" si="31"/>
        <v>25</v>
      </c>
      <c r="R23">
        <f t="shared" si="0"/>
        <v>50000</v>
      </c>
      <c r="S23">
        <f t="shared" si="19"/>
        <v>12.169760572809329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12.169760572809329</v>
      </c>
      <c r="AC23">
        <f t="shared" si="27"/>
        <v>0</v>
      </c>
      <c r="AE23">
        <f t="shared" si="1"/>
        <v>114.24587767903063</v>
      </c>
      <c r="AF23">
        <f t="shared" si="2"/>
        <v>-5.7122938839515323</v>
      </c>
      <c r="AG23">
        <f t="shared" si="3"/>
        <v>-19.776222125445468</v>
      </c>
      <c r="AH23">
        <f t="shared" si="4"/>
        <v>-101.02040553261527</v>
      </c>
      <c r="AI23">
        <f t="shared" si="5"/>
        <v>-12.263043862981647</v>
      </c>
      <c r="AJ23">
        <f t="shared" si="6"/>
        <v>12.169760572809329</v>
      </c>
      <c r="AK23">
        <f t="shared" si="32"/>
        <v>8.4492341057521898</v>
      </c>
      <c r="AL23">
        <f t="shared" si="7"/>
        <v>8.3559508155798721</v>
      </c>
      <c r="AN23">
        <f t="shared" si="8"/>
        <v>26.989738732372786</v>
      </c>
      <c r="AO23">
        <f t="shared" si="9"/>
        <v>-1.3494869366186395</v>
      </c>
      <c r="AP23">
        <f t="shared" si="10"/>
        <v>-4.671985362821645</v>
      </c>
      <c r="AQ23">
        <f t="shared" si="11"/>
        <v>-23.865319321399664</v>
      </c>
      <c r="AR23">
        <f t="shared" si="12"/>
        <v>-2.8970528884671651</v>
      </c>
      <c r="AS23">
        <f t="shared" si="13"/>
        <v>2.8750154050936265</v>
      </c>
      <c r="AT23">
        <f t="shared" si="14"/>
        <v>1.9960687040593441</v>
      </c>
      <c r="AU23">
        <f t="shared" si="15"/>
        <v>1.9740312206858053</v>
      </c>
      <c r="AW23">
        <v>20</v>
      </c>
      <c r="AX23">
        <f>(R23*SUMPRODUCT(K$23:$K24, X$23:$X24)-$AZ$3*SUMPRODUCT(K$22:$K23, W$23:$W24))/Z23</f>
        <v>12.169760572809329</v>
      </c>
    </row>
    <row r="25" spans="5:50" x14ac:dyDescent="0.3">
      <c r="AN25" s="6">
        <f t="shared" ref="AN25:AU25" si="33">SUM(AN3:AN23)</f>
        <v>1448.0930694787851</v>
      </c>
      <c r="AO25" s="6">
        <f t="shared" si="33"/>
        <v>-180.72211637933592</v>
      </c>
      <c r="AP25" s="6">
        <f t="shared" si="33"/>
        <v>-425.66821474983459</v>
      </c>
      <c r="AQ25" s="6">
        <f t="shared" si="33"/>
        <v>-747.13829685669555</v>
      </c>
      <c r="AR25" s="6">
        <f t="shared" si="33"/>
        <v>94.564441492918974</v>
      </c>
      <c r="AS25" s="6">
        <f t="shared" si="33"/>
        <v>-34.767247894524857</v>
      </c>
      <c r="AT25" s="6">
        <f t="shared" si="33"/>
        <v>59.234755886993312</v>
      </c>
      <c r="AU25" s="7">
        <f t="shared" si="33"/>
        <v>119.03194948538741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308.76878577752746</v>
      </c>
      <c r="K3">
        <v>1</v>
      </c>
      <c r="L3" s="2">
        <v>0</v>
      </c>
      <c r="O3">
        <f>$C$3</f>
        <v>308.76878577752746</v>
      </c>
      <c r="P3">
        <f>O3*B5</f>
        <v>247.01502862202199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308.76878577752746</v>
      </c>
      <c r="AF3">
        <f t="shared" ref="AF3:AF23" si="3">-$Z3*P3</f>
        <v>-247.01502862202199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-138.24624284449453</v>
      </c>
      <c r="AJ3">
        <f t="shared" ref="AJ3:AJ23" si="7">AB3-AC3</f>
        <v>0</v>
      </c>
      <c r="AL3">
        <f t="shared" ref="AL3:AL23" si="8">SUM(AI3:AK3)</f>
        <v>-138.24624284449453</v>
      </c>
      <c r="AN3">
        <f t="shared" ref="AN3:AN23" si="9">AE3*$K3</f>
        <v>308.76878577752746</v>
      </c>
      <c r="AO3">
        <f t="shared" ref="AO3:AO23" si="10">AF3*$K3</f>
        <v>-247.01502862202199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-138.24624284449453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-138.24624284449453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163.67419877617914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94.240940431087381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1"/>
        <v>93.158790748787169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-93.158790748787169</v>
      </c>
      <c r="AK4">
        <f t="shared" ref="AK4:AK23" si="28">H4*SUM(AB4:AB4, AE4:AF4)</f>
        <v>0</v>
      </c>
      <c r="AL4">
        <f t="shared" si="8"/>
        <v>-167.29869074878718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-70.515408027392041</v>
      </c>
      <c r="AR4">
        <f t="shared" si="13"/>
        <v>-70.515408027392041</v>
      </c>
      <c r="AS4">
        <f t="shared" si="14"/>
        <v>-88.604518497990441</v>
      </c>
      <c r="AT4">
        <f t="shared" si="15"/>
        <v>0</v>
      </c>
      <c r="AU4">
        <f t="shared" si="16"/>
        <v>-159.11992652538251</v>
      </c>
      <c r="AW4">
        <v>1</v>
      </c>
      <c r="AX4">
        <f>(R4*SUMPRODUCT(K5:$K$23, X5:$X$23)-$AZ$3*SUMPRODUCT(K4:$K$22, W5:$W$23))/Z4</f>
        <v>94.240940431087381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1.5387599999999999E-3</v>
      </c>
      <c r="O5">
        <f t="shared" ref="O5:O23" si="30">$C$3</f>
        <v>308.76878577752746</v>
      </c>
      <c r="P5">
        <f t="shared" ref="P5:P23" si="31">O5*$C$5</f>
        <v>15.438439288876374</v>
      </c>
      <c r="Q5" s="5">
        <f t="shared" ref="Q5:Q23" si="32">$C$8</f>
        <v>25</v>
      </c>
      <c r="R5">
        <f t="shared" si="0"/>
        <v>50000</v>
      </c>
      <c r="S5">
        <f t="shared" si="20"/>
        <v>182.45261371149923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93.158790748787169</v>
      </c>
      <c r="AC5">
        <f t="shared" si="1"/>
        <v>178.27644475230613</v>
      </c>
      <c r="AE5">
        <f t="shared" si="2"/>
        <v>301.70135828223926</v>
      </c>
      <c r="AF5">
        <f t="shared" si="3"/>
        <v>-15.085067914111963</v>
      </c>
      <c r="AG5">
        <f t="shared" si="4"/>
        <v>-24.427773481256263</v>
      </c>
      <c r="AH5">
        <f t="shared" si="5"/>
        <v>-76.054536487476</v>
      </c>
      <c r="AI5">
        <f t="shared" si="6"/>
        <v>186.133980399395</v>
      </c>
      <c r="AJ5">
        <f t="shared" si="7"/>
        <v>-85.117654003518965</v>
      </c>
      <c r="AK5">
        <f t="shared" si="28"/>
        <v>19.710326709967863</v>
      </c>
      <c r="AL5">
        <f t="shared" si="8"/>
        <v>120.72665310584389</v>
      </c>
      <c r="AN5">
        <f t="shared" si="9"/>
        <v>272.79401486499091</v>
      </c>
      <c r="AO5">
        <f t="shared" si="10"/>
        <v>-13.639700743249545</v>
      </c>
      <c r="AP5">
        <f t="shared" si="11"/>
        <v>-22.087240309772042</v>
      </c>
      <c r="AQ5">
        <f t="shared" si="12"/>
        <v>-68.767414489747367</v>
      </c>
      <c r="AR5">
        <f t="shared" si="13"/>
        <v>168.29965932222191</v>
      </c>
      <c r="AS5">
        <f t="shared" si="14"/>
        <v>-76.962154574681634</v>
      </c>
      <c r="AT5">
        <f t="shared" si="15"/>
        <v>17.821793007914771</v>
      </c>
      <c r="AU5">
        <f t="shared" si="16"/>
        <v>109.15929775545504</v>
      </c>
      <c r="AW5">
        <v>2</v>
      </c>
      <c r="AX5">
        <f>(R5*SUMPRODUCT(K6:$K$23, X6:$X$23)-$AZ$3*SUMPRODUCT(K5:$K$22, W6:$W$23))/Z5</f>
        <v>182.45261371149923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1.6157089999999999E-3</v>
      </c>
      <c r="O6">
        <f t="shared" si="30"/>
        <v>308.76878577752746</v>
      </c>
      <c r="P6">
        <f t="shared" si="31"/>
        <v>15.438439288876374</v>
      </c>
      <c r="Q6" s="5">
        <f t="shared" si="32"/>
        <v>25</v>
      </c>
      <c r="R6">
        <f t="shared" si="0"/>
        <v>50000</v>
      </c>
      <c r="S6">
        <f t="shared" si="20"/>
        <v>264.25730157773023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178.27644475230613</v>
      </c>
      <c r="AC6">
        <f t="shared" si="1"/>
        <v>255.20942302616118</v>
      </c>
      <c r="AE6">
        <f t="shared" si="2"/>
        <v>298.19688309952801</v>
      </c>
      <c r="AF6">
        <f t="shared" si="3"/>
        <v>-14.909844154976401</v>
      </c>
      <c r="AG6">
        <f t="shared" si="4"/>
        <v>-24.144027572980072</v>
      </c>
      <c r="AH6">
        <f t="shared" si="5"/>
        <v>-78.936346927254149</v>
      </c>
      <c r="AI6">
        <f t="shared" si="6"/>
        <v>180.20666444431743</v>
      </c>
      <c r="AJ6">
        <f t="shared" si="7"/>
        <v>-76.932978273855042</v>
      </c>
      <c r="AK6">
        <f t="shared" si="28"/>
        <v>25.247522558218122</v>
      </c>
      <c r="AL6">
        <f t="shared" si="8"/>
        <v>128.52120872868051</v>
      </c>
      <c r="AN6">
        <f t="shared" si="9"/>
        <v>255.64171704880772</v>
      </c>
      <c r="AO6">
        <f t="shared" si="10"/>
        <v>-12.782085852440387</v>
      </c>
      <c r="AP6">
        <f t="shared" si="11"/>
        <v>-20.698474783085864</v>
      </c>
      <c r="AQ6">
        <f t="shared" si="12"/>
        <v>-67.67147616129985</v>
      </c>
      <c r="AR6">
        <f t="shared" si="13"/>
        <v>154.48968025198167</v>
      </c>
      <c r="AS6">
        <f t="shared" si="14"/>
        <v>-65.95400481447237</v>
      </c>
      <c r="AT6">
        <f t="shared" si="15"/>
        <v>21.644491890470746</v>
      </c>
      <c r="AU6">
        <f t="shared" si="16"/>
        <v>110.18016732798004</v>
      </c>
      <c r="AW6">
        <v>3</v>
      </c>
      <c r="AX6">
        <f>(R6*SUMPRODUCT(K7:$K$23, X7:$X$23)-$AZ$3*SUMPRODUCT(K6:$K$22, W7:$W$23))/Z6</f>
        <v>264.25730157773023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1.70465E-3</v>
      </c>
      <c r="O7">
        <f t="shared" si="30"/>
        <v>308.76878577752746</v>
      </c>
      <c r="P7">
        <f t="shared" si="31"/>
        <v>15.438439288876374</v>
      </c>
      <c r="Q7" s="5">
        <f t="shared" si="32"/>
        <v>25</v>
      </c>
      <c r="R7">
        <f t="shared" si="0"/>
        <v>50000</v>
      </c>
      <c r="S7">
        <f t="shared" si="20"/>
        <v>339.72747497908534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255.20942302616118</v>
      </c>
      <c r="AC7">
        <f t="shared" si="1"/>
        <v>324.25533698645131</v>
      </c>
      <c r="AE7">
        <f t="shared" si="2"/>
        <v>294.7065929517571</v>
      </c>
      <c r="AF7">
        <f t="shared" si="3"/>
        <v>-14.735329647587857</v>
      </c>
      <c r="AG7">
        <f t="shared" si="4"/>
        <v>-23.861430180647993</v>
      </c>
      <c r="AH7">
        <f t="shared" si="5"/>
        <v>-82.314233204560963</v>
      </c>
      <c r="AI7">
        <f t="shared" si="6"/>
        <v>173.79559991896033</v>
      </c>
      <c r="AJ7">
        <f t="shared" si="7"/>
        <v>-69.045913960290136</v>
      </c>
      <c r="AK7">
        <f t="shared" si="28"/>
        <v>33.020648346581389</v>
      </c>
      <c r="AL7">
        <f t="shared" si="8"/>
        <v>137.77033430525159</v>
      </c>
      <c r="AN7">
        <f t="shared" si="9"/>
        <v>237.9669588634759</v>
      </c>
      <c r="AO7">
        <f t="shared" si="10"/>
        <v>-11.898347943173796</v>
      </c>
      <c r="AP7">
        <f t="shared" si="11"/>
        <v>-19.267407346911572</v>
      </c>
      <c r="AQ7">
        <f t="shared" si="12"/>
        <v>-66.466337080130572</v>
      </c>
      <c r="AR7">
        <f t="shared" si="13"/>
        <v>140.33486649325999</v>
      </c>
      <c r="AS7">
        <f t="shared" si="14"/>
        <v>-55.752557153579268</v>
      </c>
      <c r="AT7">
        <f t="shared" si="15"/>
        <v>26.663208271090653</v>
      </c>
      <c r="AU7">
        <f t="shared" si="16"/>
        <v>111.24551761077139</v>
      </c>
      <c r="AW7">
        <v>4</v>
      </c>
      <c r="AX7">
        <f>(R7*SUMPRODUCT(K8:$K$23, X8:$X$23)-$AZ$3*SUMPRODUCT(K7:$K$22, W8:$W$23))/Z7</f>
        <v>339.72747497908534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1.795589E-3</v>
      </c>
      <c r="O8">
        <f t="shared" si="30"/>
        <v>308.76878577752746</v>
      </c>
      <c r="P8">
        <f t="shared" si="31"/>
        <v>15.438439288876374</v>
      </c>
      <c r="Q8" s="5">
        <f t="shared" si="32"/>
        <v>25</v>
      </c>
      <c r="R8">
        <f t="shared" si="0"/>
        <v>50000</v>
      </c>
      <c r="S8">
        <f t="shared" si="20"/>
        <v>408.96829429847554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324.25533698645131</v>
      </c>
      <c r="AC8">
        <f t="shared" si="1"/>
        <v>385.7384135368427</v>
      </c>
      <c r="AE8">
        <f t="shared" si="2"/>
        <v>291.23035510570787</v>
      </c>
      <c r="AF8">
        <f t="shared" si="3"/>
        <v>-14.561517755285395</v>
      </c>
      <c r="AG8">
        <f t="shared" si="4"/>
        <v>-23.57997055728487</v>
      </c>
      <c r="AH8">
        <f t="shared" si="5"/>
        <v>-85.69064311327908</v>
      </c>
      <c r="AI8">
        <f t="shared" si="6"/>
        <v>167.39822367985852</v>
      </c>
      <c r="AJ8">
        <f t="shared" si="7"/>
        <v>-61.483076550391388</v>
      </c>
      <c r="AK8">
        <f t="shared" si="28"/>
        <v>42.124784621014847</v>
      </c>
      <c r="AL8">
        <f t="shared" si="8"/>
        <v>148.03993175048197</v>
      </c>
      <c r="AN8">
        <f t="shared" si="9"/>
        <v>219.75516159344212</v>
      </c>
      <c r="AO8">
        <f t="shared" si="10"/>
        <v>-10.987758079672107</v>
      </c>
      <c r="AP8">
        <f t="shared" si="11"/>
        <v>-17.792857610271771</v>
      </c>
      <c r="AQ8">
        <f t="shared" si="12"/>
        <v>-64.660021849609564</v>
      </c>
      <c r="AR8">
        <f t="shared" si="13"/>
        <v>126.31452405388868</v>
      </c>
      <c r="AS8">
        <f t="shared" si="14"/>
        <v>-46.393595948090862</v>
      </c>
      <c r="AT8">
        <f t="shared" si="15"/>
        <v>31.786311726056166</v>
      </c>
      <c r="AU8">
        <f t="shared" si="16"/>
        <v>111.70723983185397</v>
      </c>
      <c r="AW8">
        <v>5</v>
      </c>
      <c r="AX8">
        <f>(R8*SUMPRODUCT(K9:$K$23, X9:$X$23)-$AZ$3*SUMPRODUCT(K8:$K$22, W9:$W$23))/Z8</f>
        <v>408.96829429847554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1.891525E-3</v>
      </c>
      <c r="O9">
        <f t="shared" si="30"/>
        <v>308.76878577752746</v>
      </c>
      <c r="P9">
        <f t="shared" si="31"/>
        <v>15.438439288876374</v>
      </c>
      <c r="Q9" s="5">
        <f t="shared" si="32"/>
        <v>25</v>
      </c>
      <c r="R9">
        <f t="shared" si="0"/>
        <v>50000</v>
      </c>
      <c r="S9">
        <f t="shared" si="20"/>
        <v>471.59586774169338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385.7384135368427</v>
      </c>
      <c r="AC9">
        <f t="shared" si="1"/>
        <v>439.51921366699457</v>
      </c>
      <c r="AE9">
        <f t="shared" si="2"/>
        <v>287.76718205720948</v>
      </c>
      <c r="AF9">
        <f t="shared" si="3"/>
        <v>-14.388359102860475</v>
      </c>
      <c r="AG9">
        <f t="shared" si="4"/>
        <v>-23.299568747903653</v>
      </c>
      <c r="AH9">
        <f t="shared" si="5"/>
        <v>-89.204207616736525</v>
      </c>
      <c r="AI9">
        <f t="shared" si="6"/>
        <v>160.8750465897088</v>
      </c>
      <c r="AJ9">
        <f t="shared" si="7"/>
        <v>-53.780800130151874</v>
      </c>
      <c r="AK9">
        <f t="shared" si="28"/>
        <v>48.37920515845348</v>
      </c>
      <c r="AL9">
        <f t="shared" si="8"/>
        <v>155.47345161801042</v>
      </c>
      <c r="AN9">
        <f t="shared" si="9"/>
        <v>202.29358822011804</v>
      </c>
      <c r="AO9">
        <f t="shared" si="10"/>
        <v>-10.114679411005902</v>
      </c>
      <c r="AP9">
        <f t="shared" si="11"/>
        <v>-16.37905105196365</v>
      </c>
      <c r="AQ9">
        <f t="shared" si="12"/>
        <v>-62.708468401843319</v>
      </c>
      <c r="AR9">
        <f t="shared" si="13"/>
        <v>113.09138935530514</v>
      </c>
      <c r="AS9">
        <f t="shared" si="14"/>
        <v>-37.806642709919977</v>
      </c>
      <c r="AT9">
        <f t="shared" si="15"/>
        <v>34.009447973796874</v>
      </c>
      <c r="AU9">
        <f t="shared" si="16"/>
        <v>109.29419461918204</v>
      </c>
      <c r="AW9">
        <v>6</v>
      </c>
      <c r="AX9">
        <f>(R9*SUMPRODUCT(K10:$K$23, X10:$X$23)-$AZ$3*SUMPRODUCT(K9:$K$22, W10:$W$23))/Z9</f>
        <v>471.59586774169338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2.0024510000000001E-3</v>
      </c>
      <c r="O10">
        <f t="shared" si="30"/>
        <v>308.76878577752746</v>
      </c>
      <c r="P10">
        <f t="shared" si="31"/>
        <v>15.438439288876374</v>
      </c>
      <c r="Q10" s="5">
        <f t="shared" si="32"/>
        <v>25</v>
      </c>
      <c r="R10">
        <f t="shared" si="0"/>
        <v>50000</v>
      </c>
      <c r="S10">
        <f t="shared" si="20"/>
        <v>526.21202529483469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439.51921366699457</v>
      </c>
      <c r="AC10">
        <f t="shared" si="1"/>
        <v>484.53428198802607</v>
      </c>
      <c r="AE10">
        <f t="shared" si="2"/>
        <v>284.31327055515976</v>
      </c>
      <c r="AF10">
        <f t="shared" si="3"/>
        <v>-14.215663527757988</v>
      </c>
      <c r="AG10">
        <f t="shared" si="4"/>
        <v>-23.019916815685811</v>
      </c>
      <c r="AH10">
        <f t="shared" si="5"/>
        <v>-93.31248947761685</v>
      </c>
      <c r="AI10">
        <f t="shared" si="6"/>
        <v>153.7652007340991</v>
      </c>
      <c r="AJ10">
        <f t="shared" si="7"/>
        <v>-45.015068321031492</v>
      </c>
      <c r="AK10">
        <f t="shared" si="28"/>
        <v>38.532193363705723</v>
      </c>
      <c r="AL10">
        <f t="shared" si="8"/>
        <v>147.28232577677332</v>
      </c>
      <c r="AN10">
        <f t="shared" si="9"/>
        <v>189.57181953892808</v>
      </c>
      <c r="AO10">
        <f t="shared" si="10"/>
        <v>-9.4785909769464052</v>
      </c>
      <c r="AP10">
        <f t="shared" si="11"/>
        <v>-15.349010997141194</v>
      </c>
      <c r="AQ10">
        <f t="shared" si="12"/>
        <v>-62.21805398473996</v>
      </c>
      <c r="AR10">
        <f t="shared" si="13"/>
        <v>102.52616358010053</v>
      </c>
      <c r="AS10">
        <f t="shared" si="14"/>
        <v>-30.014738290703512</v>
      </c>
      <c r="AT10">
        <f t="shared" si="15"/>
        <v>25.692145823936599</v>
      </c>
      <c r="AU10">
        <f t="shared" si="16"/>
        <v>98.203571113333609</v>
      </c>
      <c r="AW10">
        <v>7</v>
      </c>
      <c r="AX10">
        <f>(R10*SUMPRODUCT(K11:$K$23, X11:$X$23)-$AZ$3*SUMPRODUCT(K10:$K$22, W11:$W$23))/Z10</f>
        <v>526.21202529483469</v>
      </c>
    </row>
    <row r="11" spans="1:52" x14ac:dyDescent="0.3">
      <c r="A11" t="s">
        <v>33</v>
      </c>
      <c r="C11" s="24">
        <f>AU25</f>
        <v>662.3297603327369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2.1123779999999998E-3</v>
      </c>
      <c r="O11">
        <f t="shared" si="30"/>
        <v>308.76878577752746</v>
      </c>
      <c r="P11">
        <f t="shared" si="31"/>
        <v>15.438439288876374</v>
      </c>
      <c r="Q11" s="5">
        <f t="shared" si="32"/>
        <v>25</v>
      </c>
      <c r="R11">
        <f t="shared" si="0"/>
        <v>50000</v>
      </c>
      <c r="S11">
        <f t="shared" si="20"/>
        <v>575.32662529712172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484.53428198802607</v>
      </c>
      <c r="AC11">
        <f t="shared" si="1"/>
        <v>523.34220290141445</v>
      </c>
      <c r="AE11">
        <f t="shared" si="2"/>
        <v>280.86956075177937</v>
      </c>
      <c r="AF11">
        <f t="shared" si="3"/>
        <v>-14.043478037588971</v>
      </c>
      <c r="AG11">
        <f t="shared" si="4"/>
        <v>-22.741090881685665</v>
      </c>
      <c r="AH11">
        <f t="shared" si="5"/>
        <v>-97.253531686569517</v>
      </c>
      <c r="AI11">
        <f t="shared" si="6"/>
        <v>146.83146014593524</v>
      </c>
      <c r="AJ11">
        <f t="shared" si="7"/>
        <v>-38.807920913388386</v>
      </c>
      <c r="AK11">
        <f t="shared" si="28"/>
        <v>38.544786709223708</v>
      </c>
      <c r="AL11">
        <f t="shared" si="8"/>
        <v>146.56832594177055</v>
      </c>
      <c r="AN11">
        <f t="shared" si="9"/>
        <v>178.13721487922078</v>
      </c>
      <c r="AO11">
        <f t="shared" si="10"/>
        <v>-8.9068607439610403</v>
      </c>
      <c r="AP11">
        <f t="shared" si="11"/>
        <v>-14.423188408653726</v>
      </c>
      <c r="AQ11">
        <f t="shared" si="12"/>
        <v>-61.681562165165268</v>
      </c>
      <c r="AR11">
        <f t="shared" si="13"/>
        <v>93.125603561440769</v>
      </c>
      <c r="AS11">
        <f t="shared" si="14"/>
        <v>-24.61332914916191</v>
      </c>
      <c r="AT11">
        <f t="shared" si="15"/>
        <v>24.446440312422563</v>
      </c>
      <c r="AU11">
        <f t="shared" si="16"/>
        <v>92.958714724701409</v>
      </c>
      <c r="AW11">
        <v>8</v>
      </c>
      <c r="AX11">
        <f>(R11*SUMPRODUCT(K12:$K$23, X12:$X$23)-$AZ$3*SUMPRODUCT(K11:$K$22, W12:$W$23))/Z11</f>
        <v>575.32662529712172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2.238294E-3</v>
      </c>
      <c r="O12">
        <f t="shared" si="30"/>
        <v>308.76878577752746</v>
      </c>
      <c r="P12">
        <f t="shared" si="31"/>
        <v>15.438439288876374</v>
      </c>
      <c r="Q12" s="5">
        <f t="shared" si="32"/>
        <v>25</v>
      </c>
      <c r="R12">
        <f t="shared" si="0"/>
        <v>50000</v>
      </c>
      <c r="S12">
        <f t="shared" si="20"/>
        <v>620.39037747754639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523.34220290141445</v>
      </c>
      <c r="AC12">
        <f t="shared" si="1"/>
        <v>557.42767091065616</v>
      </c>
      <c r="AE12">
        <f t="shared" si="2"/>
        <v>277.4321964916482</v>
      </c>
      <c r="AF12">
        <f t="shared" si="3"/>
        <v>-13.871609824582412</v>
      </c>
      <c r="AG12">
        <f t="shared" si="4"/>
        <v>-22.462778725594877</v>
      </c>
      <c r="AH12">
        <f t="shared" si="5"/>
        <v>-101.80249454786347</v>
      </c>
      <c r="AI12">
        <f t="shared" si="6"/>
        <v>139.29531339360739</v>
      </c>
      <c r="AJ12">
        <f t="shared" si="7"/>
        <v>-34.085468009241708</v>
      </c>
      <c r="AK12">
        <f t="shared" si="28"/>
        <v>55.08319526979362</v>
      </c>
      <c r="AL12">
        <f t="shared" si="8"/>
        <v>160.29304065415931</v>
      </c>
      <c r="AN12">
        <f t="shared" si="9"/>
        <v>164.44590586092306</v>
      </c>
      <c r="AO12">
        <f t="shared" si="10"/>
        <v>-8.2222952930461553</v>
      </c>
      <c r="AP12">
        <f t="shared" si="11"/>
        <v>-13.31464783971143</v>
      </c>
      <c r="AQ12">
        <f t="shared" si="12"/>
        <v>-60.342684254129324</v>
      </c>
      <c r="AR12">
        <f t="shared" si="13"/>
        <v>82.566278474036139</v>
      </c>
      <c r="AS12">
        <f t="shared" si="14"/>
        <v>-20.203911926429946</v>
      </c>
      <c r="AT12">
        <f t="shared" si="15"/>
        <v>32.650161222826974</v>
      </c>
      <c r="AU12">
        <f t="shared" si="16"/>
        <v>95.012527770433181</v>
      </c>
      <c r="AW12">
        <v>9</v>
      </c>
      <c r="AX12">
        <f>(R12*SUMPRODUCT(K13:$K$23, X13:$X$23)-$AZ$3*SUMPRODUCT(K12:$K$22, W13:$W$23))/Z12</f>
        <v>620.39037747754639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2.3742030000000001E-3</v>
      </c>
      <c r="O13">
        <f t="shared" si="30"/>
        <v>308.76878577752746</v>
      </c>
      <c r="P13">
        <f t="shared" si="31"/>
        <v>15.438439288876374</v>
      </c>
      <c r="Q13" s="5">
        <f t="shared" si="32"/>
        <v>25</v>
      </c>
      <c r="R13">
        <f t="shared" si="0"/>
        <v>50000</v>
      </c>
      <c r="S13">
        <f t="shared" si="20"/>
        <v>661.85519216800867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557.42767091065616</v>
      </c>
      <c r="AC13">
        <f t="shared" si="1"/>
        <v>587.325525334227</v>
      </c>
      <c r="AE13">
        <f t="shared" si="2"/>
        <v>273.9991941735247</v>
      </c>
      <c r="AF13">
        <f t="shared" si="3"/>
        <v>-13.699959708676236</v>
      </c>
      <c r="AG13">
        <f t="shared" si="4"/>
        <v>-22.184819741700284</v>
      </c>
      <c r="AH13">
        <f t="shared" si="5"/>
        <v>-106.66239327728707</v>
      </c>
      <c r="AI13">
        <f t="shared" si="6"/>
        <v>131.45202144586108</v>
      </c>
      <c r="AJ13">
        <f t="shared" si="7"/>
        <v>-29.897854423570834</v>
      </c>
      <c r="AK13">
        <f t="shared" si="28"/>
        <v>84.961825468514945</v>
      </c>
      <c r="AL13">
        <f t="shared" si="8"/>
        <v>186.51599249080519</v>
      </c>
      <c r="AN13">
        <f t="shared" si="9"/>
        <v>147.12475662585481</v>
      </c>
      <c r="AO13">
        <f t="shared" si="10"/>
        <v>-7.3562378312927414</v>
      </c>
      <c r="AP13">
        <f t="shared" si="11"/>
        <v>-11.912210965186455</v>
      </c>
      <c r="AQ13">
        <f t="shared" si="12"/>
        <v>-57.272718262499126</v>
      </c>
      <c r="AR13">
        <f t="shared" si="13"/>
        <v>70.583589566876469</v>
      </c>
      <c r="AS13">
        <f t="shared" si="14"/>
        <v>-16.053749971678286</v>
      </c>
      <c r="AT13">
        <f t="shared" si="15"/>
        <v>45.620527944426456</v>
      </c>
      <c r="AU13">
        <f t="shared" si="16"/>
        <v>100.15036753962464</v>
      </c>
      <c r="AW13">
        <v>10</v>
      </c>
      <c r="AX13">
        <f>(R13*SUMPRODUCT(K14:$K$23, X14:$X$23)-$AZ$3*SUMPRODUCT(K13:$K$22, W14:$W$23))/Z13</f>
        <v>661.85519216800867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2.5221050000000002E-3</v>
      </c>
      <c r="O14">
        <f t="shared" si="30"/>
        <v>308.76878577752746</v>
      </c>
      <c r="P14">
        <f t="shared" si="31"/>
        <v>15.438439288876374</v>
      </c>
      <c r="Q14" s="5">
        <f t="shared" si="32"/>
        <v>25</v>
      </c>
      <c r="R14">
        <f t="shared" si="0"/>
        <v>50000</v>
      </c>
      <c r="S14">
        <f t="shared" si="20"/>
        <v>696.08181480809333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587.325525334227</v>
      </c>
      <c r="AC14">
        <f t="shared" si="1"/>
        <v>609.96310447230462</v>
      </c>
      <c r="AE14">
        <f t="shared" si="2"/>
        <v>270.56814749416844</v>
      </c>
      <c r="AF14">
        <f t="shared" si="3"/>
        <v>-13.528407374708424</v>
      </c>
      <c r="AG14">
        <f t="shared" si="4"/>
        <v>-21.907019099488643</v>
      </c>
      <c r="AH14">
        <f t="shared" si="5"/>
        <v>-111.90488958928201</v>
      </c>
      <c r="AI14">
        <f t="shared" si="6"/>
        <v>123.22783143068936</v>
      </c>
      <c r="AJ14">
        <f t="shared" si="7"/>
        <v>-22.637579138077626</v>
      </c>
      <c r="AK14">
        <f t="shared" si="28"/>
        <v>72.252335764872001</v>
      </c>
      <c r="AL14">
        <f t="shared" si="8"/>
        <v>172.84258805748374</v>
      </c>
      <c r="AN14">
        <f t="shared" si="9"/>
        <v>133.83056364424812</v>
      </c>
      <c r="AO14">
        <f t="shared" si="10"/>
        <v>-6.6915281822124069</v>
      </c>
      <c r="AP14">
        <f t="shared" si="11"/>
        <v>-10.835823584566855</v>
      </c>
      <c r="AQ14">
        <f t="shared" si="12"/>
        <v>-55.351284277110807</v>
      </c>
      <c r="AR14">
        <f t="shared" si="13"/>
        <v>60.95192760035804</v>
      </c>
      <c r="AS14">
        <f t="shared" si="14"/>
        <v>-11.197178986693171</v>
      </c>
      <c r="AT14">
        <f t="shared" si="15"/>
        <v>35.738023524127854</v>
      </c>
      <c r="AU14">
        <f t="shared" si="16"/>
        <v>85.492772137792727</v>
      </c>
      <c r="AW14">
        <v>11</v>
      </c>
      <c r="AX14">
        <f>(R14*SUMPRODUCT(K15:$K$23, X15:$X$23)-$AZ$3*SUMPRODUCT(K14:$K$22, W15:$W$23))/Z14</f>
        <v>696.08181480809333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2.679E-3</v>
      </c>
      <c r="O15">
        <f t="shared" si="30"/>
        <v>308.76878577752746</v>
      </c>
      <c r="P15">
        <f t="shared" si="31"/>
        <v>15.438439288876374</v>
      </c>
      <c r="Q15" s="5">
        <f t="shared" si="32"/>
        <v>25</v>
      </c>
      <c r="R15">
        <f t="shared" si="0"/>
        <v>50000</v>
      </c>
      <c r="S15">
        <f t="shared" si="20"/>
        <v>725.20164493113032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609.96310447230462</v>
      </c>
      <c r="AC15">
        <f t="shared" si="1"/>
        <v>627.42299735121946</v>
      </c>
      <c r="AE15">
        <f t="shared" si="2"/>
        <v>267.13761395208985</v>
      </c>
      <c r="AF15">
        <f t="shared" si="3"/>
        <v>-13.356880697604495</v>
      </c>
      <c r="AG15">
        <f t="shared" si="4"/>
        <v>-21.629260004326227</v>
      </c>
      <c r="AH15">
        <f t="shared" si="5"/>
        <v>-117.37780833506015</v>
      </c>
      <c r="AI15">
        <f t="shared" si="6"/>
        <v>114.77366491509899</v>
      </c>
      <c r="AJ15">
        <f t="shared" si="7"/>
        <v>-17.459892878914843</v>
      </c>
      <c r="AK15">
        <f t="shared" si="28"/>
        <v>73.910560194281416</v>
      </c>
      <c r="AL15">
        <f t="shared" si="8"/>
        <v>171.22433223046556</v>
      </c>
      <c r="AN15">
        <f t="shared" si="9"/>
        <v>121.71829170647925</v>
      </c>
      <c r="AO15">
        <f t="shared" si="10"/>
        <v>-6.0859145853239633</v>
      </c>
      <c r="AP15">
        <f t="shared" si="11"/>
        <v>-9.8551324901555244</v>
      </c>
      <c r="AQ15">
        <f t="shared" si="12"/>
        <v>-53.481896852445452</v>
      </c>
      <c r="AR15">
        <f t="shared" si="13"/>
        <v>52.295347778554316</v>
      </c>
      <c r="AS15">
        <f t="shared" si="14"/>
        <v>-7.9554065904802957</v>
      </c>
      <c r="AT15">
        <f t="shared" si="15"/>
        <v>33.676527213162451</v>
      </c>
      <c r="AU15">
        <f t="shared" si="16"/>
        <v>78.016468401236466</v>
      </c>
      <c r="AW15">
        <v>12</v>
      </c>
      <c r="AX15">
        <f>(R15*SUMPRODUCT(K16:$K$23, X16:$X$23)-$AZ$3*SUMPRODUCT(K15:$K$22, W16:$W$23))/Z15</f>
        <v>725.20164493113032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4.0439999999999999E-3</v>
      </c>
      <c r="O16">
        <f t="shared" si="30"/>
        <v>308.76878577752746</v>
      </c>
      <c r="P16">
        <f t="shared" si="31"/>
        <v>15.438439288876374</v>
      </c>
      <c r="Q16" s="5">
        <f t="shared" si="32"/>
        <v>25</v>
      </c>
      <c r="R16">
        <f t="shared" si="0"/>
        <v>50000</v>
      </c>
      <c r="S16">
        <f t="shared" si="20"/>
        <v>725.093156453284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627.42299735121946</v>
      </c>
      <c r="AC16">
        <f t="shared" si="1"/>
        <v>618.51892594078834</v>
      </c>
      <c r="AE16">
        <f t="shared" si="2"/>
        <v>263.38593330174672</v>
      </c>
      <c r="AF16">
        <f t="shared" si="3"/>
        <v>-13.169296665087336</v>
      </c>
      <c r="AG16">
        <f t="shared" si="4"/>
        <v>-21.325498676825465</v>
      </c>
      <c r="AH16">
        <f t="shared" si="5"/>
        <v>-174.9374549149905</v>
      </c>
      <c r="AI16">
        <f t="shared" si="6"/>
        <v>53.953683044843416</v>
      </c>
      <c r="AJ16">
        <f t="shared" si="7"/>
        <v>8.9040714104311292</v>
      </c>
      <c r="AK16">
        <f t="shared" si="28"/>
        <v>75.0996234803428</v>
      </c>
      <c r="AL16">
        <f t="shared" si="8"/>
        <v>137.95737793561733</v>
      </c>
      <c r="AN16">
        <f t="shared" si="9"/>
        <v>110.54918615819658</v>
      </c>
      <c r="AO16">
        <f t="shared" si="10"/>
        <v>-5.5274593079098286</v>
      </c>
      <c r="AP16">
        <f t="shared" si="11"/>
        <v>-8.9508064974748542</v>
      </c>
      <c r="AQ16">
        <f t="shared" si="12"/>
        <v>-73.425307976802841</v>
      </c>
      <c r="AR16">
        <f t="shared" si="13"/>
        <v>22.645612376009048</v>
      </c>
      <c r="AS16">
        <f t="shared" si="14"/>
        <v>3.7372453250566169</v>
      </c>
      <c r="AT16">
        <f t="shared" si="15"/>
        <v>31.521054114258686</v>
      </c>
      <c r="AU16">
        <f t="shared" si="16"/>
        <v>57.903911815324342</v>
      </c>
      <c r="AW16">
        <v>13</v>
      </c>
      <c r="AX16">
        <f>(R16*SUMPRODUCT(K17:$K$23, X17:$X$23)-$AZ$3*SUMPRODUCT(K16:$K$22, W17:$W$23))/Z16</f>
        <v>725.093156453284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5.607E-3</v>
      </c>
      <c r="O17">
        <f t="shared" si="30"/>
        <v>308.76878577752746</v>
      </c>
      <c r="P17">
        <f t="shared" si="31"/>
        <v>15.438439288876374</v>
      </c>
      <c r="Q17" s="5">
        <f t="shared" si="32"/>
        <v>25</v>
      </c>
      <c r="R17">
        <f t="shared" si="0"/>
        <v>50000</v>
      </c>
      <c r="S17">
        <f t="shared" si="20"/>
        <v>696.26348461859868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618.51892594078834</v>
      </c>
      <c r="AC17">
        <f t="shared" si="1"/>
        <v>584.65722771529454</v>
      </c>
      <c r="AE17">
        <f t="shared" si="2"/>
        <v>259.27526904070635</v>
      </c>
      <c r="AF17">
        <f t="shared" si="3"/>
        <v>-12.963763452035318</v>
      </c>
      <c r="AG17">
        <f t="shared" si="4"/>
        <v>-20.992671618976249</v>
      </c>
      <c r="AH17">
        <f t="shared" si="5"/>
        <v>-239.14414216192077</v>
      </c>
      <c r="AI17">
        <f t="shared" si="6"/>
        <v>-13.825308192226004</v>
      </c>
      <c r="AJ17">
        <f t="shared" si="7"/>
        <v>33.861698225493797</v>
      </c>
      <c r="AK17">
        <f t="shared" si="28"/>
        <v>74.003540025975838</v>
      </c>
      <c r="AL17">
        <f t="shared" si="8"/>
        <v>94.03993005924363</v>
      </c>
      <c r="AN17">
        <f t="shared" si="9"/>
        <v>100.24581096550716</v>
      </c>
      <c r="AO17">
        <f t="shared" si="10"/>
        <v>-5.0122905482753577</v>
      </c>
      <c r="AP17">
        <f t="shared" si="11"/>
        <v>-8.1165758638031296</v>
      </c>
      <c r="AQ17">
        <f t="shared" si="12"/>
        <v>-92.462341500486403</v>
      </c>
      <c r="AR17">
        <f t="shared" si="13"/>
        <v>-5.345396947057738</v>
      </c>
      <c r="AS17">
        <f t="shared" si="14"/>
        <v>13.092237496631284</v>
      </c>
      <c r="AT17">
        <f t="shared" si="15"/>
        <v>28.612620523624262</v>
      </c>
      <c r="AU17">
        <f t="shared" si="16"/>
        <v>36.359461073197807</v>
      </c>
      <c r="AW17">
        <v>14</v>
      </c>
      <c r="AX17">
        <f>(R17*SUMPRODUCT(K18:$K$23, X18:$X$23)-$AZ$3*SUMPRODUCT(K17:$K$22, W18:$W$23))/Z17</f>
        <v>696.26348461859868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7.2589999999999998E-3</v>
      </c>
      <c r="O18">
        <f t="shared" si="30"/>
        <v>308.76878577752746</v>
      </c>
      <c r="P18">
        <f t="shared" si="31"/>
        <v>15.438439288876374</v>
      </c>
      <c r="Q18" s="5">
        <f t="shared" si="32"/>
        <v>25</v>
      </c>
      <c r="R18">
        <f t="shared" si="0"/>
        <v>50000</v>
      </c>
      <c r="S18">
        <f t="shared" si="20"/>
        <v>641.34631742425427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584.65722771529454</v>
      </c>
      <c r="AC18">
        <f t="shared" si="1"/>
        <v>529.24819342428248</v>
      </c>
      <c r="AE18">
        <f t="shared" si="2"/>
        <v>254.80043717233278</v>
      </c>
      <c r="AF18">
        <f t="shared" si="3"/>
        <v>-12.74002185861664</v>
      </c>
      <c r="AG18">
        <f t="shared" si="4"/>
        <v>-20.630359099504339</v>
      </c>
      <c r="AH18">
        <f t="shared" si="5"/>
        <v>-304.7716065642972</v>
      </c>
      <c r="AI18">
        <f t="shared" si="6"/>
        <v>-83.341550350085413</v>
      </c>
      <c r="AJ18">
        <f t="shared" si="7"/>
        <v>55.409034291012063</v>
      </c>
      <c r="AK18">
        <f t="shared" si="28"/>
        <v>70.742228713992446</v>
      </c>
      <c r="AL18">
        <f t="shared" si="8"/>
        <v>42.809712654919096</v>
      </c>
      <c r="AN18">
        <f t="shared" si="9"/>
        <v>90.750175957380407</v>
      </c>
      <c r="AO18">
        <f t="shared" si="10"/>
        <v>-4.5375087978690205</v>
      </c>
      <c r="AP18">
        <f t="shared" si="11"/>
        <v>-7.3477453144152403</v>
      </c>
      <c r="AQ18">
        <f t="shared" si="12"/>
        <v>-108.5479963435742</v>
      </c>
      <c r="AR18">
        <f t="shared" si="13"/>
        <v>-29.683074498478053</v>
      </c>
      <c r="AS18">
        <f t="shared" si="14"/>
        <v>19.734580000492521</v>
      </c>
      <c r="AT18">
        <f t="shared" si="15"/>
        <v>25.195677741596739</v>
      </c>
      <c r="AU18">
        <f t="shared" si="16"/>
        <v>15.247183243611209</v>
      </c>
      <c r="AW18">
        <v>15</v>
      </c>
      <c r="AX18">
        <f>(R18*SUMPRODUCT(K19:$K$23, X19:$X$23)-$AZ$3*SUMPRODUCT(K18:$K$22, W19:$W$23))/Z18</f>
        <v>641.34631742425427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9.0740000000000005E-3</v>
      </c>
      <c r="O19">
        <f t="shared" si="30"/>
        <v>308.76878577752746</v>
      </c>
      <c r="P19">
        <f t="shared" si="31"/>
        <v>15.438439288876374</v>
      </c>
      <c r="Q19" s="5">
        <f t="shared" si="32"/>
        <v>25</v>
      </c>
      <c r="R19">
        <f t="shared" si="0"/>
        <v>50000</v>
      </c>
      <c r="S19">
        <f t="shared" si="20"/>
        <v>561.49758890135513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529.24819342428248</v>
      </c>
      <c r="AC19">
        <f t="shared" si="1"/>
        <v>454.51782572849976</v>
      </c>
      <c r="AE19">
        <f t="shared" si="2"/>
        <v>249.94037363370771</v>
      </c>
      <c r="AF19">
        <f t="shared" si="3"/>
        <v>-12.497018681685386</v>
      </c>
      <c r="AG19">
        <f t="shared" si="4"/>
        <v>-20.236855630040392</v>
      </c>
      <c r="AH19">
        <f t="shared" si="5"/>
        <v>-374.39975693780474</v>
      </c>
      <c r="AI19">
        <f t="shared" si="6"/>
        <v>-157.1932576158228</v>
      </c>
      <c r="AJ19">
        <f t="shared" si="7"/>
        <v>74.730367695782718</v>
      </c>
      <c r="AK19">
        <f t="shared" si="28"/>
        <v>65.605795794560407</v>
      </c>
      <c r="AL19">
        <f t="shared" si="8"/>
        <v>-16.857094125479676</v>
      </c>
      <c r="AN19">
        <f t="shared" si="9"/>
        <v>82.002272632045234</v>
      </c>
      <c r="AO19">
        <f t="shared" si="10"/>
        <v>-4.1001136316022615</v>
      </c>
      <c r="AP19">
        <f t="shared" si="11"/>
        <v>-6.6394561569388282</v>
      </c>
      <c r="AQ19">
        <f t="shared" si="12"/>
        <v>-122.83582078171631</v>
      </c>
      <c r="AR19">
        <f t="shared" si="13"/>
        <v>-51.573117938212164</v>
      </c>
      <c r="AS19">
        <f t="shared" si="14"/>
        <v>24.518087640628028</v>
      </c>
      <c r="AT19">
        <f t="shared" si="15"/>
        <v>21.524431106404851</v>
      </c>
      <c r="AU19">
        <f t="shared" si="16"/>
        <v>-5.5305991911792871</v>
      </c>
      <c r="AW19">
        <v>16</v>
      </c>
      <c r="AX19">
        <f>(R19*SUMPRODUCT(K20:$K$23, X20:$X$23)-$AZ$3*SUMPRODUCT(K19:$K$22, W20:$W$23))/Z19</f>
        <v>561.49758890135513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1.1021E-2</v>
      </c>
      <c r="O20">
        <f t="shared" si="30"/>
        <v>308.76878577752746</v>
      </c>
      <c r="P20">
        <f t="shared" si="31"/>
        <v>15.438439288876374</v>
      </c>
      <c r="Q20" s="5">
        <f t="shared" si="32"/>
        <v>25</v>
      </c>
      <c r="R20">
        <f t="shared" si="0"/>
        <v>50000</v>
      </c>
      <c r="S20">
        <f t="shared" si="20"/>
        <v>458.28915040579886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454.51782572849976</v>
      </c>
      <c r="AC20">
        <f t="shared" si="1"/>
        <v>363.17502615088313</v>
      </c>
      <c r="AE20">
        <f t="shared" si="2"/>
        <v>244.68637703955352</v>
      </c>
      <c r="AF20">
        <f t="shared" si="3"/>
        <v>-12.234318851977678</v>
      </c>
      <c r="AG20">
        <f t="shared" si="4"/>
        <v>-19.811456687841314</v>
      </c>
      <c r="AH20">
        <f t="shared" si="5"/>
        <v>-446.0607717973503</v>
      </c>
      <c r="AI20">
        <f t="shared" si="6"/>
        <v>-233.42017029761578</v>
      </c>
      <c r="AJ20">
        <f t="shared" si="7"/>
        <v>91.342799577616631</v>
      </c>
      <c r="AK20">
        <f t="shared" si="28"/>
        <v>58.78401296669859</v>
      </c>
      <c r="AL20">
        <f t="shared" si="8"/>
        <v>-83.293357753300569</v>
      </c>
      <c r="AN20">
        <f t="shared" si="9"/>
        <v>73.950553956950728</v>
      </c>
      <c r="AO20">
        <f t="shared" si="10"/>
        <v>-3.6975276978475371</v>
      </c>
      <c r="AP20">
        <f t="shared" si="11"/>
        <v>-5.9875347965251597</v>
      </c>
      <c r="AQ20">
        <f t="shared" si="12"/>
        <v>-134.81110624947783</v>
      </c>
      <c r="AR20">
        <f t="shared" si="13"/>
        <v>-70.54561478689979</v>
      </c>
      <c r="AS20">
        <f t="shared" si="14"/>
        <v>27.606157361394725</v>
      </c>
      <c r="AT20">
        <f t="shared" si="15"/>
        <v>17.766049648106179</v>
      </c>
      <c r="AU20">
        <f t="shared" si="16"/>
        <v>-25.173407777398893</v>
      </c>
      <c r="AW20">
        <v>17</v>
      </c>
      <c r="AX20">
        <f>(R20*SUMPRODUCT(K21:$K$23, X21:$X$23)-$AZ$3*SUMPRODUCT(K20:$K$22, W21:$W$23))/Z20</f>
        <v>458.28915040579886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1.3263E-2</v>
      </c>
      <c r="O21">
        <f t="shared" si="30"/>
        <v>308.76878577752746</v>
      </c>
      <c r="P21">
        <f t="shared" si="31"/>
        <v>15.438439288876374</v>
      </c>
      <c r="Q21" s="5">
        <f t="shared" si="32"/>
        <v>25</v>
      </c>
      <c r="R21">
        <f t="shared" si="0"/>
        <v>50000</v>
      </c>
      <c r="S21">
        <f t="shared" si="20"/>
        <v>330.82889487378071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363.17502615088313</v>
      </c>
      <c r="AC21">
        <f t="shared" si="1"/>
        <v>256.06927653057835</v>
      </c>
      <c r="AE21">
        <f t="shared" si="2"/>
        <v>238.99423785048239</v>
      </c>
      <c r="AF21">
        <f t="shared" si="3"/>
        <v>-11.949711892524121</v>
      </c>
      <c r="AG21">
        <f t="shared" si="4"/>
        <v>-19.350582770912062</v>
      </c>
      <c r="AH21">
        <f t="shared" si="5"/>
        <v>-525.51870010167875</v>
      </c>
      <c r="AI21">
        <f t="shared" si="6"/>
        <v>-317.82475691463253</v>
      </c>
      <c r="AJ21">
        <f t="shared" si="7"/>
        <v>107.10574962030478</v>
      </c>
      <c r="AK21">
        <f t="shared" si="28"/>
        <v>50.505087073953561</v>
      </c>
      <c r="AL21">
        <f t="shared" si="8"/>
        <v>-160.21392022037418</v>
      </c>
      <c r="AN21">
        <f t="shared" si="9"/>
        <v>66.536697053391492</v>
      </c>
      <c r="AO21">
        <f t="shared" si="10"/>
        <v>-3.3268348526695748</v>
      </c>
      <c r="AP21">
        <f t="shared" si="11"/>
        <v>-5.3872590201954695</v>
      </c>
      <c r="AQ21">
        <f t="shared" si="12"/>
        <v>-146.30594803893476</v>
      </c>
      <c r="AR21">
        <f t="shared" si="13"/>
        <v>-88.483344858408316</v>
      </c>
      <c r="AS21">
        <f t="shared" si="14"/>
        <v>29.818554954538353</v>
      </c>
      <c r="AT21">
        <f t="shared" si="15"/>
        <v>14.060764428961415</v>
      </c>
      <c r="AU21">
        <f t="shared" si="16"/>
        <v>-44.604025474908546</v>
      </c>
      <c r="AW21">
        <v>18</v>
      </c>
      <c r="AX21">
        <f>(R21*SUMPRODUCT(K22:$K$23, X22:$X$23)-$AZ$3*SUMPRODUCT(K21:$K$22, W22:$W$23))/Z21</f>
        <v>330.82889487378071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1.5814999999999999E-2</v>
      </c>
      <c r="O22">
        <f t="shared" si="30"/>
        <v>308.76878577752746</v>
      </c>
      <c r="P22">
        <f t="shared" si="31"/>
        <v>15.438439288876374</v>
      </c>
      <c r="Q22" s="5">
        <f t="shared" si="32"/>
        <v>25</v>
      </c>
      <c r="R22">
        <f t="shared" si="0"/>
        <v>50000</v>
      </c>
      <c r="S22">
        <f t="shared" si="20"/>
        <v>178.20253590839448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256.06927653057835</v>
      </c>
      <c r="AC22">
        <f t="shared" si="1"/>
        <v>134.37217859496357</v>
      </c>
      <c r="AE22">
        <f t="shared" si="2"/>
        <v>232.8246016003722</v>
      </c>
      <c r="AF22">
        <f t="shared" si="3"/>
        <v>-11.641230080018612</v>
      </c>
      <c r="AG22">
        <f t="shared" si="4"/>
        <v>-18.851047476680968</v>
      </c>
      <c r="AH22">
        <f t="shared" si="5"/>
        <v>-612.05893304394851</v>
      </c>
      <c r="AI22">
        <f t="shared" si="6"/>
        <v>-409.72660900027586</v>
      </c>
      <c r="AJ22">
        <f t="shared" si="7"/>
        <v>121.69709793561478</v>
      </c>
      <c r="AK22">
        <f t="shared" si="28"/>
        <v>40.838509093718251</v>
      </c>
      <c r="AL22">
        <f t="shared" si="8"/>
        <v>-247.19100197094281</v>
      </c>
      <c r="AN22">
        <f t="shared" si="9"/>
        <v>59.70969372675939</v>
      </c>
      <c r="AO22">
        <f t="shared" si="10"/>
        <v>-2.98548468633797</v>
      </c>
      <c r="AP22">
        <f t="shared" si="11"/>
        <v>-4.8344988610491484</v>
      </c>
      <c r="AQ22">
        <f t="shared" si="12"/>
        <v>-156.96731008482428</v>
      </c>
      <c r="AR22">
        <f t="shared" si="13"/>
        <v>-105.077599905452</v>
      </c>
      <c r="AS22">
        <f t="shared" si="14"/>
        <v>31.210174505714196</v>
      </c>
      <c r="AT22">
        <f t="shared" si="15"/>
        <v>10.4733557084695</v>
      </c>
      <c r="AU22">
        <f t="shared" si="16"/>
        <v>-63.394069691268299</v>
      </c>
      <c r="AW22">
        <v>19</v>
      </c>
      <c r="AX22">
        <f>(R22*SUMPRODUCT(K23:$K$23, X23:$X$23)-$AZ$3*SUMPRODUCT(K22:$K$22, W23:$W$23))/Z22</f>
        <v>178.20253590839448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1.864E-2</v>
      </c>
      <c r="O23">
        <f t="shared" si="30"/>
        <v>308.76878577752746</v>
      </c>
      <c r="P23">
        <f t="shared" si="31"/>
        <v>15.438439288876374</v>
      </c>
      <c r="Q23" s="5">
        <f t="shared" si="32"/>
        <v>25</v>
      </c>
      <c r="R23">
        <f t="shared" si="0"/>
        <v>50000</v>
      </c>
      <c r="S23">
        <f t="shared" si="20"/>
        <v>183.45673685183093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134.37217859496357</v>
      </c>
      <c r="AC23">
        <f t="shared" si="1"/>
        <v>134.37217859496357</v>
      </c>
      <c r="AE23">
        <f t="shared" si="2"/>
        <v>226.15650501053753</v>
      </c>
      <c r="AF23">
        <f t="shared" si="3"/>
        <v>-11.307825250526879</v>
      </c>
      <c r="AG23">
        <f t="shared" si="4"/>
        <v>-18.311153476948824</v>
      </c>
      <c r="AH23">
        <f t="shared" si="5"/>
        <v>-702.76704993066653</v>
      </c>
      <c r="AI23">
        <f t="shared" si="6"/>
        <v>-506.22952364760471</v>
      </c>
      <c r="AJ23">
        <f t="shared" si="7"/>
        <v>0</v>
      </c>
      <c r="AK23">
        <f t="shared" si="28"/>
        <v>29.882828849435146</v>
      </c>
      <c r="AL23">
        <f t="shared" si="8"/>
        <v>-476.34669479816955</v>
      </c>
      <c r="AN23">
        <f t="shared" si="9"/>
        <v>53.427791941952158</v>
      </c>
      <c r="AO23">
        <f t="shared" si="10"/>
        <v>-2.6713895970976083</v>
      </c>
      <c r="AP23">
        <f t="shared" si="11"/>
        <v>-4.3258737931857922</v>
      </c>
      <c r="AQ23">
        <f t="shared" si="12"/>
        <v>-166.02348769762636</v>
      </c>
      <c r="AR23">
        <f t="shared" si="13"/>
        <v>-119.59295914595762</v>
      </c>
      <c r="AS23">
        <f t="shared" si="14"/>
        <v>0</v>
      </c>
      <c r="AT23">
        <f t="shared" si="15"/>
        <v>7.059596018828624</v>
      </c>
      <c r="AU23">
        <f t="shared" si="16"/>
        <v>-112.53336312712899</v>
      </c>
      <c r="AW23">
        <v>20</v>
      </c>
      <c r="AX23">
        <f>(R23*SUMPRODUCT(K$23:$K24, X$23:$X24)-$AZ$3*SUMPRODUCT(K$22:$K23, W$23:$W24))/Z23</f>
        <v>183.45673685183093</v>
      </c>
    </row>
    <row r="25" spans="5:50" x14ac:dyDescent="0.3">
      <c r="AN25" s="6">
        <f t="shared" ref="AN25:AU25" si="33">SUM(AN3:AN23)</f>
        <v>3069.2209610162004</v>
      </c>
      <c r="AO25" s="6">
        <f t="shared" si="33"/>
        <v>-385.0376373839556</v>
      </c>
      <c r="AP25" s="6">
        <f t="shared" si="33"/>
        <v>-423.5047956910077</v>
      </c>
      <c r="AQ25" s="6">
        <f t="shared" si="33"/>
        <v>-1752.5166444795559</v>
      </c>
      <c r="AR25" s="6">
        <f t="shared" si="33"/>
        <v>508.16188346168042</v>
      </c>
      <c r="AS25" s="6">
        <f t="shared" si="33"/>
        <v>-331.79475132942599</v>
      </c>
      <c r="AT25" s="6">
        <f t="shared" si="33"/>
        <v>485.96262820048241</v>
      </c>
      <c r="AU25" s="7">
        <f t="shared" si="33"/>
        <v>662.3297603327369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1178.4120029777755</v>
      </c>
      <c r="K3">
        <v>1</v>
      </c>
      <c r="L3" s="2">
        <v>0</v>
      </c>
      <c r="O3">
        <f>$C$3</f>
        <v>1178.4120029777755</v>
      </c>
      <c r="P3">
        <f>O3*B5</f>
        <v>942.72960238222049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1178.4120029777755</v>
      </c>
      <c r="AF3">
        <f t="shared" ref="AF3:AF23" si="3">-$Z3*P3</f>
        <v>-942.72960238222049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35.682400595555009</v>
      </c>
      <c r="AJ3">
        <f t="shared" ref="AJ3:AJ23" si="7">AB3-AC3</f>
        <v>0</v>
      </c>
      <c r="AL3">
        <f t="shared" ref="AL3:AL23" si="8">SUM(AI3:AK3)</f>
        <v>35.682400595555009</v>
      </c>
      <c r="AN3">
        <f t="shared" ref="AN3:AN23" si="9">AE3*$K3</f>
        <v>1178.4120029777755</v>
      </c>
      <c r="AO3">
        <f t="shared" ref="AO3:AO23" si="10">AF3*$K3</f>
        <v>-942.72960238222049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35.682400595555009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35.682400595555009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725.07687820701494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612.810234638559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605.13656053534032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-605.13656053534032</v>
      </c>
      <c r="AK4">
        <f t="shared" ref="AK4:AK23" si="28">H4*SUM(AB4:AB4, AE4:AF4)</f>
        <v>0</v>
      </c>
      <c r="AL4">
        <f t="shared" si="8"/>
        <v>-731.24181053534039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-119.94031767167586</v>
      </c>
      <c r="AR4">
        <f t="shared" si="13"/>
        <v>-119.94031767167586</v>
      </c>
      <c r="AS4">
        <f t="shared" si="14"/>
        <v>-575.55312967028749</v>
      </c>
      <c r="AT4">
        <f t="shared" si="15"/>
        <v>0</v>
      </c>
      <c r="AU4">
        <f t="shared" si="16"/>
        <v>-695.49344734196336</v>
      </c>
      <c r="AW4">
        <v>1</v>
      </c>
      <c r="AX4">
        <f>(R4*SUMPRODUCT(K5:$K$23, X5:$X$23)-$AZ$3*SUMPRODUCT(K4:$K$22, W5:$W$23))/Z4</f>
        <v>612.810234638559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2.679E-3</v>
      </c>
      <c r="O5">
        <f t="shared" ref="O5:O23" si="30">$C$3</f>
        <v>1178.4120029777755</v>
      </c>
      <c r="P5">
        <f t="shared" ref="P5:P23" si="31">O5*$C$5</f>
        <v>58.920600148888781</v>
      </c>
      <c r="Q5" s="5">
        <f t="shared" ref="Q5:Q23" si="32">$C$8</f>
        <v>25</v>
      </c>
      <c r="R5">
        <f t="shared" si="0"/>
        <v>50000</v>
      </c>
      <c r="S5">
        <f t="shared" si="20"/>
        <v>1196.4948367392285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605.13656053534032</v>
      </c>
      <c r="AC5">
        <f t="shared" si="1"/>
        <v>1166.5318095428074</v>
      </c>
      <c r="AE5">
        <f t="shared" si="2"/>
        <v>1148.9018122024954</v>
      </c>
      <c r="AF5">
        <f t="shared" si="3"/>
        <v>-57.44509061012478</v>
      </c>
      <c r="AG5">
        <f t="shared" si="4"/>
        <v>-24.373941569232375</v>
      </c>
      <c r="AH5">
        <f t="shared" si="5"/>
        <v>-132.27266403524999</v>
      </c>
      <c r="AI5">
        <f t="shared" si="6"/>
        <v>934.81011598788837</v>
      </c>
      <c r="AJ5">
        <f t="shared" si="7"/>
        <v>-561.3952490074671</v>
      </c>
      <c r="AK5">
        <f t="shared" si="28"/>
        <v>88.053191342428207</v>
      </c>
      <c r="AL5">
        <f t="shared" si="8"/>
        <v>461.46805832284946</v>
      </c>
      <c r="AN5">
        <f t="shared" si="9"/>
        <v>1038.8204409182229</v>
      </c>
      <c r="AO5">
        <f t="shared" si="10"/>
        <v>-51.941022045911154</v>
      </c>
      <c r="AP5">
        <f t="shared" si="11"/>
        <v>-22.038566271668714</v>
      </c>
      <c r="AQ5">
        <f t="shared" si="12"/>
        <v>-119.5990342387136</v>
      </c>
      <c r="AR5">
        <f t="shared" si="13"/>
        <v>845.24181836192952</v>
      </c>
      <c r="AS5">
        <f t="shared" si="14"/>
        <v>-507.6054836969347</v>
      </c>
      <c r="AT5">
        <f t="shared" si="15"/>
        <v>79.616425079218132</v>
      </c>
      <c r="AU5">
        <f t="shared" si="16"/>
        <v>417.25275974421294</v>
      </c>
      <c r="AW5">
        <v>2</v>
      </c>
      <c r="AX5">
        <f>(R5*SUMPRODUCT(K6:$K$23, X6:$X$23)-$AZ$3*SUMPRODUCT(K5:$K$22, W6:$W$23))/Z5</f>
        <v>1196.4948367392285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4.0439999999999999E-3</v>
      </c>
      <c r="O6">
        <f t="shared" si="30"/>
        <v>1178.4120029777755</v>
      </c>
      <c r="P6">
        <f t="shared" si="31"/>
        <v>58.920600148888781</v>
      </c>
      <c r="Q6" s="5">
        <f t="shared" si="32"/>
        <v>25</v>
      </c>
      <c r="R6">
        <f t="shared" si="0"/>
        <v>50000</v>
      </c>
      <c r="S6">
        <f t="shared" si="20"/>
        <v>1702.6667550912236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1166.5318095428074</v>
      </c>
      <c r="AC6">
        <f t="shared" si="1"/>
        <v>1636.7145667864561</v>
      </c>
      <c r="AE6">
        <f t="shared" si="2"/>
        <v>1132.7666351519238</v>
      </c>
      <c r="AF6">
        <f t="shared" si="3"/>
        <v>-56.638331757596191</v>
      </c>
      <c r="AG6">
        <f t="shared" si="4"/>
        <v>-24.031633933834076</v>
      </c>
      <c r="AH6">
        <f t="shared" si="5"/>
        <v>-197.13643941195144</v>
      </c>
      <c r="AI6">
        <f t="shared" si="6"/>
        <v>854.96023004854214</v>
      </c>
      <c r="AJ6">
        <f t="shared" si="7"/>
        <v>-470.18275724364867</v>
      </c>
      <c r="AK6">
        <f t="shared" si="28"/>
        <v>122.6735081776613</v>
      </c>
      <c r="AL6">
        <f t="shared" si="8"/>
        <v>507.45098098255477</v>
      </c>
      <c r="AN6">
        <f t="shared" si="9"/>
        <v>971.11145031380261</v>
      </c>
      <c r="AO6">
        <f t="shared" si="10"/>
        <v>-48.555572515690137</v>
      </c>
      <c r="AP6">
        <f t="shared" si="11"/>
        <v>-20.602120647529535</v>
      </c>
      <c r="AQ6">
        <f t="shared" si="12"/>
        <v>-169.0034360531493</v>
      </c>
      <c r="AR6">
        <f t="shared" si="13"/>
        <v>732.95032109743374</v>
      </c>
      <c r="AS6">
        <f t="shared" si="14"/>
        <v>-403.08378189315602</v>
      </c>
      <c r="AT6">
        <f t="shared" si="15"/>
        <v>105.16698209910943</v>
      </c>
      <c r="AU6">
        <f t="shared" si="16"/>
        <v>435.0335213033872</v>
      </c>
      <c r="AW6">
        <v>3</v>
      </c>
      <c r="AX6">
        <f>(R6*SUMPRODUCT(K7:$K$23, X7:$X$23)-$AZ$3*SUMPRODUCT(K6:$K$22, W7:$W$23))/Z6</f>
        <v>1702.6667550912236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5.607E-3</v>
      </c>
      <c r="O7">
        <f t="shared" si="30"/>
        <v>1178.4120029777755</v>
      </c>
      <c r="P7">
        <f t="shared" si="31"/>
        <v>58.920600148888781</v>
      </c>
      <c r="Q7" s="5">
        <f t="shared" si="32"/>
        <v>25</v>
      </c>
      <c r="R7">
        <f t="shared" si="0"/>
        <v>50000</v>
      </c>
      <c r="S7">
        <f t="shared" si="20"/>
        <v>2131.1556716939072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1636.7145667864561</v>
      </c>
      <c r="AC7">
        <f t="shared" si="1"/>
        <v>2016.6335226377687</v>
      </c>
      <c r="AE7">
        <f t="shared" si="2"/>
        <v>1115.0875462771078</v>
      </c>
      <c r="AF7">
        <f t="shared" si="3"/>
        <v>-55.754377313855393</v>
      </c>
      <c r="AG7">
        <f t="shared" si="4"/>
        <v>-23.656572223028729</v>
      </c>
      <c r="AH7">
        <f t="shared" si="5"/>
        <v>-269.49074293401532</v>
      </c>
      <c r="AI7">
        <f t="shared" si="6"/>
        <v>766.18585380620834</v>
      </c>
      <c r="AJ7">
        <f t="shared" si="7"/>
        <v>-379.9189558513126</v>
      </c>
      <c r="AK7">
        <f t="shared" si="28"/>
        <v>166.34614529575703</v>
      </c>
      <c r="AL7">
        <f t="shared" si="8"/>
        <v>552.61304325065271</v>
      </c>
      <c r="AN7">
        <f t="shared" si="9"/>
        <v>900.4005970695631</v>
      </c>
      <c r="AO7">
        <f t="shared" si="10"/>
        <v>-45.020029853478157</v>
      </c>
      <c r="AP7">
        <f t="shared" si="11"/>
        <v>-19.101990534598794</v>
      </c>
      <c r="AQ7">
        <f t="shared" si="12"/>
        <v>-217.60589709088836</v>
      </c>
      <c r="AR7">
        <f t="shared" si="13"/>
        <v>618.6726795905978</v>
      </c>
      <c r="AS7">
        <f t="shared" si="14"/>
        <v>-306.77345095338148</v>
      </c>
      <c r="AT7">
        <f t="shared" si="15"/>
        <v>134.31964964955219</v>
      </c>
      <c r="AU7">
        <f t="shared" si="16"/>
        <v>446.21887828676842</v>
      </c>
      <c r="AW7">
        <v>4</v>
      </c>
      <c r="AX7">
        <f>(R7*SUMPRODUCT(K8:$K$23, X8:$X$23)-$AZ$3*SUMPRODUCT(K7:$K$22, W8:$W$23))/Z7</f>
        <v>2131.1556716939072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7.2589999999999998E-3</v>
      </c>
      <c r="O8">
        <f t="shared" si="30"/>
        <v>1178.4120029777755</v>
      </c>
      <c r="P8">
        <f t="shared" si="31"/>
        <v>58.920600148888781</v>
      </c>
      <c r="Q8" s="5">
        <f t="shared" si="32"/>
        <v>25</v>
      </c>
      <c r="R8">
        <f t="shared" si="0"/>
        <v>50000</v>
      </c>
      <c r="S8">
        <f t="shared" si="20"/>
        <v>2485.6610628043863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2016.6335226377687</v>
      </c>
      <c r="AC8">
        <f t="shared" si="1"/>
        <v>2311.4941172553299</v>
      </c>
      <c r="AE8">
        <f t="shared" si="2"/>
        <v>1095.8422503159111</v>
      </c>
      <c r="AF8">
        <f t="shared" si="3"/>
        <v>-54.792112515795566</v>
      </c>
      <c r="AG8">
        <f t="shared" si="4"/>
        <v>-23.248283443031479</v>
      </c>
      <c r="AH8">
        <f t="shared" si="5"/>
        <v>-343.44611553393111</v>
      </c>
      <c r="AI8">
        <f t="shared" si="6"/>
        <v>674.35573882315282</v>
      </c>
      <c r="AJ8">
        <f t="shared" si="7"/>
        <v>-294.86059461756122</v>
      </c>
      <c r="AK8">
        <f t="shared" si="28"/>
        <v>214.34362459669566</v>
      </c>
      <c r="AL8">
        <f t="shared" si="8"/>
        <v>593.83876880228729</v>
      </c>
      <c r="AN8">
        <f t="shared" si="9"/>
        <v>826.89522770277483</v>
      </c>
      <c r="AO8">
        <f t="shared" si="10"/>
        <v>-41.344761385138753</v>
      </c>
      <c r="AP8">
        <f t="shared" si="11"/>
        <v>-17.54257478736768</v>
      </c>
      <c r="AQ8">
        <f t="shared" si="12"/>
        <v>-259.1558719571118</v>
      </c>
      <c r="AR8">
        <f t="shared" si="13"/>
        <v>508.85201957315655</v>
      </c>
      <c r="AS8">
        <f t="shared" si="14"/>
        <v>-222.49444977739762</v>
      </c>
      <c r="AT8">
        <f t="shared" si="15"/>
        <v>161.73835259265448</v>
      </c>
      <c r="AU8">
        <f t="shared" si="16"/>
        <v>448.09592238841344</v>
      </c>
      <c r="AW8">
        <v>5</v>
      </c>
      <c r="AX8">
        <f>(R8*SUMPRODUCT(K9:$K$23, X9:$X$23)-$AZ$3*SUMPRODUCT(K8:$K$22, W9:$W$23))/Z8</f>
        <v>2485.6610628043863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9.0740000000000005E-3</v>
      </c>
      <c r="O9">
        <f t="shared" si="30"/>
        <v>1178.4120029777755</v>
      </c>
      <c r="P9">
        <f t="shared" si="31"/>
        <v>58.920600148888781</v>
      </c>
      <c r="Q9" s="5">
        <f t="shared" si="32"/>
        <v>25</v>
      </c>
      <c r="R9">
        <f t="shared" si="0"/>
        <v>50000</v>
      </c>
      <c r="S9">
        <f t="shared" si="20"/>
        <v>2766.6159492367819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2311.4941172553299</v>
      </c>
      <c r="AC9">
        <f t="shared" si="1"/>
        <v>2523.6899916402449</v>
      </c>
      <c r="AE9">
        <f t="shared" si="2"/>
        <v>1074.9401552333854</v>
      </c>
      <c r="AF9">
        <f t="shared" si="3"/>
        <v>-53.747007761669281</v>
      </c>
      <c r="AG9">
        <f t="shared" si="4"/>
        <v>-22.804845684639098</v>
      </c>
      <c r="AH9">
        <f t="shared" si="5"/>
        <v>-421.90984792413531</v>
      </c>
      <c r="AI9">
        <f t="shared" si="6"/>
        <v>576.47845386294182</v>
      </c>
      <c r="AJ9">
        <f t="shared" si="7"/>
        <v>-212.19587438491499</v>
      </c>
      <c r="AK9">
        <f t="shared" si="28"/>
        <v>244.61924523096522</v>
      </c>
      <c r="AL9">
        <f t="shared" si="8"/>
        <v>608.90182470899208</v>
      </c>
      <c r="AN9">
        <f t="shared" si="9"/>
        <v>755.65774932883573</v>
      </c>
      <c r="AO9">
        <f t="shared" si="10"/>
        <v>-37.782887466441792</v>
      </c>
      <c r="AP9">
        <f t="shared" si="11"/>
        <v>-16.031272327066734</v>
      </c>
      <c r="AQ9">
        <f t="shared" si="12"/>
        <v>-296.59274011659096</v>
      </c>
      <c r="AR9">
        <f t="shared" si="13"/>
        <v>405.25084941873627</v>
      </c>
      <c r="AS9">
        <f t="shared" si="14"/>
        <v>-149.16872913707033</v>
      </c>
      <c r="AT9">
        <f t="shared" si="15"/>
        <v>171.96159934467829</v>
      </c>
      <c r="AU9">
        <f t="shared" si="16"/>
        <v>428.04371962634423</v>
      </c>
      <c r="AW9">
        <v>6</v>
      </c>
      <c r="AX9">
        <f>(R9*SUMPRODUCT(K10:$K$23, X10:$X$23)-$AZ$3*SUMPRODUCT(K9:$K$22, W10:$W$23))/Z9</f>
        <v>2766.6159492367819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1.1021E-2</v>
      </c>
      <c r="O10">
        <f t="shared" si="30"/>
        <v>1178.4120029777755</v>
      </c>
      <c r="P10">
        <f t="shared" si="31"/>
        <v>58.920600148888781</v>
      </c>
      <c r="Q10" s="5">
        <f t="shared" si="32"/>
        <v>25</v>
      </c>
      <c r="R10">
        <f t="shared" si="0"/>
        <v>50000</v>
      </c>
      <c r="S10">
        <f t="shared" si="20"/>
        <v>2971.3649602945152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2523.6899916402449</v>
      </c>
      <c r="AC10">
        <f t="shared" si="1"/>
        <v>2653.4841797246195</v>
      </c>
      <c r="AE10">
        <f t="shared" si="2"/>
        <v>1052.3438382302245</v>
      </c>
      <c r="AF10">
        <f t="shared" si="3"/>
        <v>-52.617191911511227</v>
      </c>
      <c r="AG10">
        <f t="shared" si="4"/>
        <v>-22.325465023502296</v>
      </c>
      <c r="AH10">
        <f t="shared" si="5"/>
        <v>-502.66440858081501</v>
      </c>
      <c r="AI10">
        <f t="shared" si="6"/>
        <v>474.73677271439601</v>
      </c>
      <c r="AJ10">
        <f t="shared" si="7"/>
        <v>-129.79418808437458</v>
      </c>
      <c r="AK10">
        <f t="shared" si="28"/>
        <v>191.32152344117142</v>
      </c>
      <c r="AL10">
        <f t="shared" si="8"/>
        <v>536.26410807119282</v>
      </c>
      <c r="AN10">
        <f t="shared" si="9"/>
        <v>701.67226385297761</v>
      </c>
      <c r="AO10">
        <f t="shared" si="10"/>
        <v>-35.083613192648883</v>
      </c>
      <c r="AP10">
        <f t="shared" si="11"/>
        <v>-14.885970740282142</v>
      </c>
      <c r="AQ10">
        <f t="shared" si="12"/>
        <v>-335.16200761946783</v>
      </c>
      <c r="AR10">
        <f t="shared" si="13"/>
        <v>316.54067230057871</v>
      </c>
      <c r="AS10">
        <f t="shared" si="14"/>
        <v>-86.542989543497441</v>
      </c>
      <c r="AT10">
        <f t="shared" si="15"/>
        <v>127.56762723344617</v>
      </c>
      <c r="AU10">
        <f t="shared" si="16"/>
        <v>357.56530999052745</v>
      </c>
      <c r="AW10">
        <v>7</v>
      </c>
      <c r="AX10">
        <f>(R10*SUMPRODUCT(K11:$K$23, X11:$X$23)-$AZ$3*SUMPRODUCT(K10:$K$22, W11:$W$23))/Z10</f>
        <v>2971.3649602945152</v>
      </c>
    </row>
    <row r="11" spans="1:52" x14ac:dyDescent="0.3">
      <c r="A11" t="s">
        <v>33</v>
      </c>
      <c r="C11" s="24">
        <f>AU25</f>
        <v>2341.7619718839815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1.3263E-2</v>
      </c>
      <c r="O11">
        <f t="shared" si="30"/>
        <v>1178.4120029777755</v>
      </c>
      <c r="P11">
        <f t="shared" si="31"/>
        <v>58.920600148888781</v>
      </c>
      <c r="Q11" s="5">
        <f t="shared" si="32"/>
        <v>25</v>
      </c>
      <c r="R11">
        <f t="shared" si="0"/>
        <v>50000</v>
      </c>
      <c r="S11">
        <f t="shared" si="20"/>
        <v>3106.4988920772594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2653.4841797246195</v>
      </c>
      <c r="AC11">
        <f t="shared" si="1"/>
        <v>2709.6259802325762</v>
      </c>
      <c r="AE11">
        <f t="shared" si="2"/>
        <v>1027.8631635214749</v>
      </c>
      <c r="AF11">
        <f t="shared" si="3"/>
        <v>-51.393158176073747</v>
      </c>
      <c r="AG11">
        <f t="shared" si="4"/>
        <v>-21.806107730660564</v>
      </c>
      <c r="AH11">
        <f t="shared" si="5"/>
        <v>-592.20528521342192</v>
      </c>
      <c r="AI11">
        <f t="shared" si="6"/>
        <v>362.45861240131876</v>
      </c>
      <c r="AJ11">
        <f t="shared" si="7"/>
        <v>-56.141800507956759</v>
      </c>
      <c r="AK11">
        <f t="shared" si="28"/>
        <v>186.21664969409207</v>
      </c>
      <c r="AL11">
        <f t="shared" si="8"/>
        <v>492.5334615874541</v>
      </c>
      <c r="AN11">
        <f t="shared" si="9"/>
        <v>651.90646055261664</v>
      </c>
      <c r="AO11">
        <f t="shared" si="10"/>
        <v>-32.595323027630833</v>
      </c>
      <c r="AP11">
        <f t="shared" si="11"/>
        <v>-13.830189672739428</v>
      </c>
      <c r="AQ11">
        <f t="shared" si="12"/>
        <v>-375.59712722983363</v>
      </c>
      <c r="AR11">
        <f t="shared" si="13"/>
        <v>229.8838206224128</v>
      </c>
      <c r="AS11">
        <f t="shared" si="14"/>
        <v>-35.607076658729319</v>
      </c>
      <c r="AT11">
        <f t="shared" si="15"/>
        <v>118.10505649617608</v>
      </c>
      <c r="AU11">
        <f t="shared" si="16"/>
        <v>312.38180045985956</v>
      </c>
      <c r="AW11">
        <v>8</v>
      </c>
      <c r="AX11">
        <f>(R11*SUMPRODUCT(K12:$K$23, X12:$X$23)-$AZ$3*SUMPRODUCT(K11:$K$22, W12:$W$23))/Z11</f>
        <v>3106.4988920772594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1.5814999999999999E-2</v>
      </c>
      <c r="O12">
        <f t="shared" si="30"/>
        <v>1178.4120029777755</v>
      </c>
      <c r="P12">
        <f t="shared" si="31"/>
        <v>58.920600148888781</v>
      </c>
      <c r="Q12" s="5">
        <f t="shared" si="32"/>
        <v>25</v>
      </c>
      <c r="R12">
        <f t="shared" si="0"/>
        <v>50000</v>
      </c>
      <c r="S12">
        <f t="shared" si="20"/>
        <v>3179.7415383970692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2709.6259802325762</v>
      </c>
      <c r="AC12">
        <f t="shared" si="1"/>
        <v>2701.9132632945038</v>
      </c>
      <c r="AE12">
        <f t="shared" si="2"/>
        <v>1001.328875955168</v>
      </c>
      <c r="AF12">
        <f t="shared" si="3"/>
        <v>-50.066443797758403</v>
      </c>
      <c r="AG12">
        <f t="shared" si="4"/>
        <v>-21.243183059593562</v>
      </c>
      <c r="AH12">
        <f t="shared" si="5"/>
        <v>-689.72718752079368</v>
      </c>
      <c r="AI12">
        <f t="shared" si="6"/>
        <v>240.29206157702231</v>
      </c>
      <c r="AJ12">
        <f t="shared" si="7"/>
        <v>7.7127169380723899</v>
      </c>
      <c r="AK12">
        <f t="shared" si="28"/>
        <v>256.26218886729902</v>
      </c>
      <c r="AL12">
        <f t="shared" si="8"/>
        <v>504.26696738239372</v>
      </c>
      <c r="AN12">
        <f t="shared" si="9"/>
        <v>593.53036941444009</v>
      </c>
      <c r="AO12">
        <f t="shared" si="10"/>
        <v>-29.676518470722005</v>
      </c>
      <c r="AP12">
        <f t="shared" si="11"/>
        <v>-12.591741426483795</v>
      </c>
      <c r="AQ12">
        <f t="shared" si="12"/>
        <v>-408.8307470549048</v>
      </c>
      <c r="AR12">
        <f t="shared" si="13"/>
        <v>142.43136246232942</v>
      </c>
      <c r="AS12">
        <f t="shared" si="14"/>
        <v>4.5716565689533466</v>
      </c>
      <c r="AT12">
        <f t="shared" si="15"/>
        <v>151.89753863861495</v>
      </c>
      <c r="AU12">
        <f t="shared" si="16"/>
        <v>298.90055766989769</v>
      </c>
      <c r="AW12">
        <v>9</v>
      </c>
      <c r="AX12">
        <f>(R12*SUMPRODUCT(K13:$K$23, X13:$X$23)-$AZ$3*SUMPRODUCT(K12:$K$22, W13:$W$23))/Z12</f>
        <v>3179.7415383970692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1.864E-2</v>
      </c>
      <c r="O13">
        <f t="shared" si="30"/>
        <v>1178.4120029777755</v>
      </c>
      <c r="P13">
        <f t="shared" si="31"/>
        <v>58.920600148888781</v>
      </c>
      <c r="Q13" s="5">
        <f t="shared" si="32"/>
        <v>25</v>
      </c>
      <c r="R13">
        <f t="shared" si="0"/>
        <v>50000</v>
      </c>
      <c r="S13">
        <f t="shared" si="20"/>
        <v>3200.7547471071584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2701.9132632945038</v>
      </c>
      <c r="AC13">
        <f t="shared" si="1"/>
        <v>2641.8745835552045</v>
      </c>
      <c r="AE13">
        <f t="shared" si="2"/>
        <v>972.65081694781202</v>
      </c>
      <c r="AF13">
        <f t="shared" si="3"/>
        <v>-48.632540847390608</v>
      </c>
      <c r="AG13">
        <f t="shared" si="4"/>
        <v>-20.634778296766804</v>
      </c>
      <c r="AH13">
        <f t="shared" si="5"/>
        <v>-791.94586446164806</v>
      </c>
      <c r="AI13">
        <f t="shared" si="6"/>
        <v>111.43763334200651</v>
      </c>
      <c r="AJ13">
        <f t="shared" si="7"/>
        <v>60.038679739299369</v>
      </c>
      <c r="AK13">
        <f t="shared" si="28"/>
        <v>376.73428694313276</v>
      </c>
      <c r="AL13">
        <f t="shared" si="8"/>
        <v>548.21060002443869</v>
      </c>
      <c r="AN13">
        <f t="shared" si="9"/>
        <v>522.2680130758315</v>
      </c>
      <c r="AO13">
        <f t="shared" si="10"/>
        <v>-26.113400653791583</v>
      </c>
      <c r="AP13">
        <f t="shared" si="11"/>
        <v>-11.07991118038708</v>
      </c>
      <c r="AQ13">
        <f t="shared" si="12"/>
        <v>-425.23790232748968</v>
      </c>
      <c r="AR13">
        <f t="shared" si="13"/>
        <v>59.83679891416319</v>
      </c>
      <c r="AS13">
        <f t="shared" si="14"/>
        <v>32.237963952507016</v>
      </c>
      <c r="AT13">
        <f t="shared" si="15"/>
        <v>202.28869813398529</v>
      </c>
      <c r="AU13">
        <f t="shared" si="16"/>
        <v>294.36346100065555</v>
      </c>
      <c r="AW13">
        <v>10</v>
      </c>
      <c r="AX13">
        <f>(R13*SUMPRODUCT(K14:$K$23, X14:$X$23)-$AZ$3*SUMPRODUCT(K13:$K$22, W14:$W$23))/Z13</f>
        <v>3200.7547471071584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2.1847999999999999E-2</v>
      </c>
      <c r="O14">
        <f t="shared" si="30"/>
        <v>1178.4120029777755</v>
      </c>
      <c r="P14">
        <f t="shared" si="31"/>
        <v>58.920600148888781</v>
      </c>
      <c r="Q14" s="5">
        <f t="shared" si="32"/>
        <v>25</v>
      </c>
      <c r="R14">
        <f t="shared" si="0"/>
        <v>50000</v>
      </c>
      <c r="S14">
        <f t="shared" si="20"/>
        <v>3150.079301351444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2641.8745835552045</v>
      </c>
      <c r="AC14">
        <f t="shared" si="1"/>
        <v>2517.2412066070933</v>
      </c>
      <c r="AE14">
        <f t="shared" si="2"/>
        <v>941.6738337296581</v>
      </c>
      <c r="AF14">
        <f t="shared" si="3"/>
        <v>-47.083691686482908</v>
      </c>
      <c r="AG14">
        <f t="shared" si="4"/>
        <v>-19.977601877571374</v>
      </c>
      <c r="AH14">
        <f t="shared" si="5"/>
        <v>-901.65727245552216</v>
      </c>
      <c r="AI14">
        <f t="shared" si="6"/>
        <v>-27.044732289918329</v>
      </c>
      <c r="AJ14">
        <f t="shared" si="7"/>
        <v>124.63337694811116</v>
      </c>
      <c r="AK14">
        <f t="shared" si="28"/>
        <v>302.61528656945342</v>
      </c>
      <c r="AL14">
        <f t="shared" si="8"/>
        <v>400.20393122764625</v>
      </c>
      <c r="AN14">
        <f t="shared" si="9"/>
        <v>465.77818233314525</v>
      </c>
      <c r="AO14">
        <f t="shared" si="10"/>
        <v>-23.288909116657265</v>
      </c>
      <c r="AP14">
        <f t="shared" si="11"/>
        <v>-9.88147993138546</v>
      </c>
      <c r="AQ14">
        <f t="shared" si="12"/>
        <v>-445.98487332755496</v>
      </c>
      <c r="AR14">
        <f t="shared" si="13"/>
        <v>-13.377080042452434</v>
      </c>
      <c r="AS14">
        <f t="shared" si="14"/>
        <v>61.647149674967764</v>
      </c>
      <c r="AT14">
        <f t="shared" si="15"/>
        <v>149.68197381707134</v>
      </c>
      <c r="AU14">
        <f t="shared" si="16"/>
        <v>197.95204344958668</v>
      </c>
      <c r="AW14">
        <v>11</v>
      </c>
      <c r="AX14">
        <f>(R14*SUMPRODUCT(K15:$K$23, X15:$X$23)-$AZ$3*SUMPRODUCT(K14:$K$22, W15:$W$23))/Z14</f>
        <v>3150.079301351444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2.5484E-2</v>
      </c>
      <c r="O15">
        <f t="shared" si="30"/>
        <v>1178.4120029777755</v>
      </c>
      <c r="P15">
        <f t="shared" si="31"/>
        <v>58.920600148888781</v>
      </c>
      <c r="Q15" s="5">
        <f t="shared" si="32"/>
        <v>25</v>
      </c>
      <c r="R15">
        <f t="shared" si="0"/>
        <v>50000</v>
      </c>
      <c r="S15">
        <f t="shared" si="20"/>
        <v>3035.8723731361497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2517.2412066070933</v>
      </c>
      <c r="AC15">
        <f t="shared" si="1"/>
        <v>2339.8945820503131</v>
      </c>
      <c r="AE15">
        <f t="shared" si="2"/>
        <v>908.25947941359493</v>
      </c>
      <c r="AF15">
        <f t="shared" si="3"/>
        <v>-45.412973970679751</v>
      </c>
      <c r="AG15">
        <f t="shared" si="4"/>
        <v>-19.268716652547631</v>
      </c>
      <c r="AH15">
        <f t="shared" si="5"/>
        <v>-1018.2184124960579</v>
      </c>
      <c r="AI15">
        <f t="shared" si="6"/>
        <v>-174.64062370569036</v>
      </c>
      <c r="AJ15">
        <f t="shared" si="7"/>
        <v>177.34662455678017</v>
      </c>
      <c r="AK15">
        <f t="shared" si="28"/>
        <v>289.23410552011927</v>
      </c>
      <c r="AL15">
        <f t="shared" si="8"/>
        <v>291.94010637120908</v>
      </c>
      <c r="AN15">
        <f t="shared" si="9"/>
        <v>413.83836077934717</v>
      </c>
      <c r="AO15">
        <f t="shared" si="10"/>
        <v>-20.691918038967362</v>
      </c>
      <c r="AP15">
        <f t="shared" si="11"/>
        <v>-8.7795770862313596</v>
      </c>
      <c r="AQ15">
        <f t="shared" si="12"/>
        <v>-463.93992938534979</v>
      </c>
      <c r="AR15">
        <f t="shared" si="13"/>
        <v>-79.573063731201302</v>
      </c>
      <c r="AS15">
        <f t="shared" si="14"/>
        <v>80.806023014164722</v>
      </c>
      <c r="AT15">
        <f t="shared" si="15"/>
        <v>131.78631307785199</v>
      </c>
      <c r="AU15">
        <f t="shared" si="16"/>
        <v>133.01927236081542</v>
      </c>
      <c r="AW15">
        <v>12</v>
      </c>
      <c r="AX15">
        <f>(R15*SUMPRODUCT(K16:$K$23, X16:$X$23)-$AZ$3*SUMPRODUCT(K15:$K$22, W16:$W$23))/Z15</f>
        <v>3035.8723731361497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2.9274999999999999E-2</v>
      </c>
      <c r="O16">
        <f t="shared" si="30"/>
        <v>1178.4120029777755</v>
      </c>
      <c r="P16">
        <f t="shared" si="31"/>
        <v>58.920600148888781</v>
      </c>
      <c r="Q16" s="5">
        <f t="shared" si="32"/>
        <v>25</v>
      </c>
      <c r="R16">
        <f t="shared" si="0"/>
        <v>50000</v>
      </c>
      <c r="S16">
        <f t="shared" si="20"/>
        <v>2864.3740739528466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2339.8945820503131</v>
      </c>
      <c r="AC16">
        <f t="shared" si="1"/>
        <v>2121.0045884075143</v>
      </c>
      <c r="AE16">
        <f t="shared" si="2"/>
        <v>872.58758835962601</v>
      </c>
      <c r="AF16">
        <f t="shared" si="3"/>
        <v>-43.629379417981305</v>
      </c>
      <c r="AG16">
        <f t="shared" si="4"/>
        <v>-18.511937806018825</v>
      </c>
      <c r="AH16">
        <f t="shared" si="5"/>
        <v>-1128.1833600066639</v>
      </c>
      <c r="AI16">
        <f t="shared" si="6"/>
        <v>-317.73708887103805</v>
      </c>
      <c r="AJ16">
        <f t="shared" si="7"/>
        <v>218.8899936427988</v>
      </c>
      <c r="AK16">
        <f t="shared" si="28"/>
        <v>271.15873332518186</v>
      </c>
      <c r="AL16">
        <f t="shared" si="8"/>
        <v>172.3116380969426</v>
      </c>
      <c r="AN16">
        <f t="shared" si="9"/>
        <v>366.24525287152215</v>
      </c>
      <c r="AO16">
        <f t="shared" si="10"/>
        <v>-18.312262643576112</v>
      </c>
      <c r="AP16">
        <f t="shared" si="11"/>
        <v>-7.7698897318179609</v>
      </c>
      <c r="AQ16">
        <f t="shared" si="12"/>
        <v>-473.52472746929828</v>
      </c>
      <c r="AR16">
        <f t="shared" si="13"/>
        <v>-133.36162697317022</v>
      </c>
      <c r="AS16">
        <f t="shared" si="14"/>
        <v>91.873208079270469</v>
      </c>
      <c r="AT16">
        <f t="shared" si="15"/>
        <v>113.81161063922131</v>
      </c>
      <c r="AU16">
        <f t="shared" si="16"/>
        <v>72.323191745321566</v>
      </c>
      <c r="AW16">
        <v>13</v>
      </c>
      <c r="AX16">
        <f>(R16*SUMPRODUCT(K17:$K$23, X17:$X$23)-$AZ$3*SUMPRODUCT(K16:$K$22, W17:$W$23))/Z16</f>
        <v>2864.3740739528466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3.3331E-2</v>
      </c>
      <c r="O17">
        <f t="shared" si="30"/>
        <v>1178.4120029777755</v>
      </c>
      <c r="P17">
        <f t="shared" si="31"/>
        <v>58.920600148888781</v>
      </c>
      <c r="Q17" s="5">
        <f t="shared" si="32"/>
        <v>25</v>
      </c>
      <c r="R17">
        <f t="shared" si="0"/>
        <v>50000</v>
      </c>
      <c r="S17">
        <f t="shared" si="20"/>
        <v>2638.6902934370846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2121.0045884075143</v>
      </c>
      <c r="AC17">
        <f t="shared" si="1"/>
        <v>1869.2267807608528</v>
      </c>
      <c r="AE17">
        <f t="shared" si="2"/>
        <v>834.77749556841502</v>
      </c>
      <c r="AF17">
        <f t="shared" si="3"/>
        <v>-41.738874778420758</v>
      </c>
      <c r="AG17">
        <f t="shared" si="4"/>
        <v>-17.709797028946223</v>
      </c>
      <c r="AH17">
        <f t="shared" si="5"/>
        <v>-1234.0427980248269</v>
      </c>
      <c r="AI17">
        <f t="shared" si="6"/>
        <v>-458.71397426377882</v>
      </c>
      <c r="AJ17">
        <f t="shared" si="7"/>
        <v>251.77780764666159</v>
      </c>
      <c r="AK17">
        <f t="shared" si="28"/>
        <v>249.35467741103082</v>
      </c>
      <c r="AL17">
        <f t="shared" si="8"/>
        <v>42.418510793913583</v>
      </c>
      <c r="AN17">
        <f t="shared" si="9"/>
        <v>322.75715045491881</v>
      </c>
      <c r="AO17">
        <f t="shared" si="10"/>
        <v>-16.137857522745943</v>
      </c>
      <c r="AP17">
        <f t="shared" si="11"/>
        <v>-6.8472900318252687</v>
      </c>
      <c r="AQ17">
        <f t="shared" si="12"/>
        <v>-477.12850327703319</v>
      </c>
      <c r="AR17">
        <f t="shared" si="13"/>
        <v>-177.35650037668557</v>
      </c>
      <c r="AS17">
        <f t="shared" si="14"/>
        <v>97.347003453285083</v>
      </c>
      <c r="AT17">
        <f t="shared" si="15"/>
        <v>96.410127921559337</v>
      </c>
      <c r="AU17">
        <f t="shared" si="16"/>
        <v>16.400630998158856</v>
      </c>
      <c r="AW17">
        <v>14</v>
      </c>
      <c r="AX17">
        <f>(R17*SUMPRODUCT(K18:$K$23, X18:$X$23)-$AZ$3*SUMPRODUCT(K17:$K$22, W18:$W$23))/Z17</f>
        <v>2638.6902934370846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3.7801000000000001E-2</v>
      </c>
      <c r="O18">
        <f t="shared" si="30"/>
        <v>1178.4120029777755</v>
      </c>
      <c r="P18">
        <f t="shared" si="31"/>
        <v>58.920600148888781</v>
      </c>
      <c r="Q18" s="5">
        <f t="shared" si="32"/>
        <v>25</v>
      </c>
      <c r="R18">
        <f t="shared" si="0"/>
        <v>50000</v>
      </c>
      <c r="S18">
        <f t="shared" si="20"/>
        <v>2358.6134777090283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1869.2267807608528</v>
      </c>
      <c r="AC18">
        <f t="shared" si="1"/>
        <v>1590.9556454604653</v>
      </c>
      <c r="AE18">
        <f t="shared" si="2"/>
        <v>794.8742965027493</v>
      </c>
      <c r="AF18">
        <f t="shared" si="3"/>
        <v>-39.743714825137467</v>
      </c>
      <c r="AG18">
        <f t="shared" si="4"/>
        <v>-16.863251021165564</v>
      </c>
      <c r="AH18">
        <f t="shared" si="5"/>
        <v>-1338.8960749823923</v>
      </c>
      <c r="AI18">
        <f t="shared" si="6"/>
        <v>-600.62874432594595</v>
      </c>
      <c r="AJ18">
        <f t="shared" si="7"/>
        <v>278.27113530038741</v>
      </c>
      <c r="AK18">
        <f t="shared" si="28"/>
        <v>224.56625950385941</v>
      </c>
      <c r="AL18">
        <f t="shared" si="8"/>
        <v>-97.791349521699118</v>
      </c>
      <c r="AN18">
        <f t="shared" si="9"/>
        <v>283.10384029221819</v>
      </c>
      <c r="AO18">
        <f t="shared" si="10"/>
        <v>-14.155192014610909</v>
      </c>
      <c r="AP18">
        <f t="shared" si="11"/>
        <v>-6.0060454148640696</v>
      </c>
      <c r="AQ18">
        <f t="shared" si="12"/>
        <v>-476.86360251854228</v>
      </c>
      <c r="AR18">
        <f t="shared" si="13"/>
        <v>-213.92099965579905</v>
      </c>
      <c r="AS18">
        <f t="shared" si="14"/>
        <v>99.109541461619813</v>
      </c>
      <c r="AT18">
        <f t="shared" si="15"/>
        <v>79.981917575292414</v>
      </c>
      <c r="AU18">
        <f t="shared" si="16"/>
        <v>-34.829540618886817</v>
      </c>
      <c r="AW18">
        <v>15</v>
      </c>
      <c r="AX18">
        <f>(R18*SUMPRODUCT(K19:$K$23, X19:$X$23)-$AZ$3*SUMPRODUCT(K18:$K$22, W19:$W$23))/Z18</f>
        <v>2358.6134777090283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4.3147999999999999E-2</v>
      </c>
      <c r="O19">
        <f t="shared" si="30"/>
        <v>1178.4120029777755</v>
      </c>
      <c r="P19">
        <f t="shared" si="31"/>
        <v>58.920600148888781</v>
      </c>
      <c r="Q19" s="5">
        <f t="shared" si="32"/>
        <v>25</v>
      </c>
      <c r="R19">
        <f t="shared" si="0"/>
        <v>50000</v>
      </c>
      <c r="S19">
        <f t="shared" si="20"/>
        <v>2016.1994861009496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1590.9556454604653</v>
      </c>
      <c r="AC19">
        <f t="shared" si="1"/>
        <v>1287.7065261697248</v>
      </c>
      <c r="AE19">
        <f t="shared" si="2"/>
        <v>752.62831739222122</v>
      </c>
      <c r="AF19">
        <f t="shared" si="3"/>
        <v>-37.631415869611061</v>
      </c>
      <c r="AG19">
        <f t="shared" si="4"/>
        <v>-15.967002955892658</v>
      </c>
      <c r="AH19">
        <f t="shared" si="5"/>
        <v>-1455.2311101225034</v>
      </c>
      <c r="AI19">
        <f t="shared" si="6"/>
        <v>-756.2012115557859</v>
      </c>
      <c r="AJ19">
        <f t="shared" si="7"/>
        <v>303.24911929074051</v>
      </c>
      <c r="AK19">
        <f t="shared" si="28"/>
        <v>197.32035944534178</v>
      </c>
      <c r="AL19">
        <f t="shared" si="8"/>
        <v>-255.63173281970361</v>
      </c>
      <c r="AN19">
        <f t="shared" si="9"/>
        <v>246.92782352899158</v>
      </c>
      <c r="AO19">
        <f t="shared" si="10"/>
        <v>-12.346391176449579</v>
      </c>
      <c r="AP19">
        <f t="shared" si="11"/>
        <v>-5.2385715459665203</v>
      </c>
      <c r="AQ19">
        <f t="shared" si="12"/>
        <v>-477.44290568190883</v>
      </c>
      <c r="AR19">
        <f t="shared" si="13"/>
        <v>-248.10004487533337</v>
      </c>
      <c r="AS19">
        <f t="shared" si="14"/>
        <v>99.492197254814599</v>
      </c>
      <c r="AT19">
        <f t="shared" si="15"/>
        <v>64.738312085598551</v>
      </c>
      <c r="AU19">
        <f t="shared" si="16"/>
        <v>-83.869535534920203</v>
      </c>
      <c r="AW19">
        <v>16</v>
      </c>
      <c r="AX19">
        <f>(R19*SUMPRODUCT(K20:$K$23, X20:$X$23)-$AZ$3*SUMPRODUCT(K19:$K$22, W20:$W$23))/Z19</f>
        <v>2016.1994861009496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4.8848999999999997E-2</v>
      </c>
      <c r="O20">
        <f t="shared" si="30"/>
        <v>1178.4120029777755</v>
      </c>
      <c r="P20">
        <f t="shared" si="31"/>
        <v>58.920600148888781</v>
      </c>
      <c r="Q20" s="5">
        <f t="shared" si="32"/>
        <v>25</v>
      </c>
      <c r="R20">
        <f t="shared" si="0"/>
        <v>50000</v>
      </c>
      <c r="S20">
        <f t="shared" si="20"/>
        <v>1610.7048148969388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1287.7065261697248</v>
      </c>
      <c r="AC20">
        <f t="shared" si="1"/>
        <v>968.18569576193261</v>
      </c>
      <c r="AE20">
        <f t="shared" si="2"/>
        <v>708.33689354200646</v>
      </c>
      <c r="AF20">
        <f t="shared" si="3"/>
        <v>-35.416844677100329</v>
      </c>
      <c r="AG20">
        <f t="shared" si="4"/>
        <v>-15.027360798941332</v>
      </c>
      <c r="AH20">
        <f t="shared" si="5"/>
        <v>-1559.9442547848007</v>
      </c>
      <c r="AI20">
        <f t="shared" si="6"/>
        <v>-902.05156671883594</v>
      </c>
      <c r="AJ20">
        <f t="shared" si="7"/>
        <v>319.52083040779223</v>
      </c>
      <c r="AK20">
        <f t="shared" si="28"/>
        <v>167.7708160257134</v>
      </c>
      <c r="AL20">
        <f t="shared" si="8"/>
        <v>-414.75992028533028</v>
      </c>
      <c r="AN20">
        <f t="shared" si="9"/>
        <v>214.07773615900769</v>
      </c>
      <c r="AO20">
        <f t="shared" si="10"/>
        <v>-10.703886807950386</v>
      </c>
      <c r="AP20">
        <f t="shared" si="11"/>
        <v>-4.5416572391075078</v>
      </c>
      <c r="AQ20">
        <f t="shared" si="12"/>
        <v>-471.4555145203322</v>
      </c>
      <c r="AR20">
        <f t="shared" si="13"/>
        <v>-272.62332240838242</v>
      </c>
      <c r="AS20">
        <f t="shared" si="14"/>
        <v>96.567461970396337</v>
      </c>
      <c r="AT20">
        <f t="shared" si="15"/>
        <v>50.704681368123836</v>
      </c>
      <c r="AU20">
        <f t="shared" si="16"/>
        <v>-125.35117906986224</v>
      </c>
      <c r="AW20">
        <v>17</v>
      </c>
      <c r="AX20">
        <f>(R20*SUMPRODUCT(K21:$K$23, X21:$X$23)-$AZ$3*SUMPRODUCT(K20:$K$22, W21:$W$23))/Z20</f>
        <v>1610.7048148969388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5.4528E-2</v>
      </c>
      <c r="O21">
        <f t="shared" si="30"/>
        <v>1178.4120029777755</v>
      </c>
      <c r="P21">
        <f t="shared" si="31"/>
        <v>58.920600148888781</v>
      </c>
      <c r="Q21" s="5">
        <f t="shared" si="32"/>
        <v>25</v>
      </c>
      <c r="R21">
        <f t="shared" si="0"/>
        <v>50000</v>
      </c>
      <c r="S21">
        <f t="shared" si="20"/>
        <v>1144.6671284399281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968.18569576193261</v>
      </c>
      <c r="AC21">
        <f t="shared" si="1"/>
        <v>643.65435095606335</v>
      </c>
      <c r="AE21">
        <f t="shared" si="2"/>
        <v>662.62933047552792</v>
      </c>
      <c r="AF21">
        <f t="shared" si="3"/>
        <v>-33.131466523776396</v>
      </c>
      <c r="AG21">
        <f t="shared" si="4"/>
        <v>-14.057675261307248</v>
      </c>
      <c r="AH21">
        <f t="shared" si="5"/>
        <v>-1638.823859289346</v>
      </c>
      <c r="AI21">
        <f t="shared" si="6"/>
        <v>-1023.3836705989019</v>
      </c>
      <c r="AJ21">
        <f t="shared" si="7"/>
        <v>324.53134480586925</v>
      </c>
      <c r="AK21">
        <f t="shared" si="28"/>
        <v>136.71378220469998</v>
      </c>
      <c r="AL21">
        <f t="shared" si="8"/>
        <v>-562.1385435883326</v>
      </c>
      <c r="AN21">
        <f t="shared" si="9"/>
        <v>184.47794983293502</v>
      </c>
      <c r="AO21">
        <f t="shared" si="10"/>
        <v>-9.2238974916467509</v>
      </c>
      <c r="AP21">
        <f t="shared" si="11"/>
        <v>-3.9136980395390251</v>
      </c>
      <c r="AQ21">
        <f t="shared" si="12"/>
        <v>-456.25337091860354</v>
      </c>
      <c r="AR21">
        <f t="shared" si="13"/>
        <v>-284.91301661685429</v>
      </c>
      <c r="AS21">
        <f t="shared" si="14"/>
        <v>90.3504786052074</v>
      </c>
      <c r="AT21">
        <f t="shared" si="15"/>
        <v>38.061518099312231</v>
      </c>
      <c r="AU21">
        <f t="shared" si="16"/>
        <v>-156.50101991233467</v>
      </c>
      <c r="AW21">
        <v>18</v>
      </c>
      <c r="AX21">
        <f>(R21*SUMPRODUCT(K22:$K$23, X22:$X$23)-$AZ$3*SUMPRODUCT(K21:$K$22, W22:$W$23))/Z21</f>
        <v>1144.6671284399281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6.0775000000000003E-2</v>
      </c>
      <c r="O22">
        <f t="shared" si="30"/>
        <v>1178.4120029777755</v>
      </c>
      <c r="P22">
        <f t="shared" si="31"/>
        <v>58.920600148888781</v>
      </c>
      <c r="Q22" s="5">
        <f t="shared" si="32"/>
        <v>25</v>
      </c>
      <c r="R22">
        <f t="shared" si="0"/>
        <v>50000</v>
      </c>
      <c r="S22">
        <f t="shared" si="20"/>
        <v>610.42202545821988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643.65435095606335</v>
      </c>
      <c r="AC22">
        <f t="shared" si="1"/>
        <v>318.95144879937476</v>
      </c>
      <c r="AE22">
        <f t="shared" si="2"/>
        <v>615.73173961112241</v>
      </c>
      <c r="AF22">
        <f t="shared" si="3"/>
        <v>-30.786586980556127</v>
      </c>
      <c r="AG22">
        <f t="shared" si="4"/>
        <v>-13.062743294688229</v>
      </c>
      <c r="AH22">
        <f t="shared" si="5"/>
        <v>-1708.7104280118961</v>
      </c>
      <c r="AI22">
        <f t="shared" si="6"/>
        <v>-1136.828018676018</v>
      </c>
      <c r="AJ22">
        <f t="shared" si="7"/>
        <v>324.70290215668859</v>
      </c>
      <c r="AK22">
        <f t="shared" si="28"/>
        <v>105.13125952190791</v>
      </c>
      <c r="AL22">
        <f t="shared" si="8"/>
        <v>-706.99385699742152</v>
      </c>
      <c r="AN22">
        <f t="shared" si="9"/>
        <v>157.90923011276016</v>
      </c>
      <c r="AO22">
        <f t="shared" si="10"/>
        <v>-7.8954615056380097</v>
      </c>
      <c r="AP22">
        <f t="shared" si="11"/>
        <v>-3.3500428906386976</v>
      </c>
      <c r="AQ22">
        <f t="shared" si="12"/>
        <v>-438.21218042684353</v>
      </c>
      <c r="AR22">
        <f t="shared" si="13"/>
        <v>-291.54845471036009</v>
      </c>
      <c r="AS22">
        <f t="shared" si="14"/>
        <v>83.272603954644993</v>
      </c>
      <c r="AT22">
        <f t="shared" si="15"/>
        <v>26.961735418047606</v>
      </c>
      <c r="AU22">
        <f t="shared" si="16"/>
        <v>-181.31411533766749</v>
      </c>
      <c r="AW22">
        <v>19</v>
      </c>
      <c r="AX22">
        <f>(R22*SUMPRODUCT(K23:$K$23, X23:$X$23)-$AZ$3*SUMPRODUCT(K22:$K$22, W23:$W$23))/Z22</f>
        <v>610.42202545821988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6.7419999999999994E-2</v>
      </c>
      <c r="O23">
        <f t="shared" si="30"/>
        <v>1178.4120029777755</v>
      </c>
      <c r="P23">
        <f t="shared" si="31"/>
        <v>58.920600148888781</v>
      </c>
      <c r="Q23" s="5">
        <f t="shared" si="32"/>
        <v>25</v>
      </c>
      <c r="R23">
        <f t="shared" si="0"/>
        <v>50000</v>
      </c>
      <c r="S23">
        <f t="shared" si="20"/>
        <v>661.64671406080765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318.95144879937476</v>
      </c>
      <c r="AC23">
        <f t="shared" si="1"/>
        <v>318.95144879937476</v>
      </c>
      <c r="AE23">
        <f t="shared" si="2"/>
        <v>568.06178833042929</v>
      </c>
      <c r="AF23">
        <f t="shared" si="3"/>
        <v>-28.403089416521471</v>
      </c>
      <c r="AG23">
        <f t="shared" si="4"/>
        <v>-12.051425708813465</v>
      </c>
      <c r="AH23">
        <f t="shared" si="5"/>
        <v>-1761.3803058557603</v>
      </c>
      <c r="AI23">
        <f t="shared" si="6"/>
        <v>-1233.7730326506658</v>
      </c>
      <c r="AJ23">
        <f t="shared" si="7"/>
        <v>0</v>
      </c>
      <c r="AK23">
        <f t="shared" si="28"/>
        <v>73.471270339825608</v>
      </c>
      <c r="AL23">
        <f t="shared" si="8"/>
        <v>-1160.3017623108401</v>
      </c>
      <c r="AN23">
        <f t="shared" si="9"/>
        <v>134.20037171018939</v>
      </c>
      <c r="AO23">
        <f t="shared" si="10"/>
        <v>-6.7100185855094701</v>
      </c>
      <c r="AP23">
        <f t="shared" si="11"/>
        <v>-2.847059673761664</v>
      </c>
      <c r="AQ23">
        <f t="shared" si="12"/>
        <v>-416.11299443953124</v>
      </c>
      <c r="AR23">
        <f t="shared" si="13"/>
        <v>-291.46970098861294</v>
      </c>
      <c r="AS23">
        <f t="shared" si="14"/>
        <v>0</v>
      </c>
      <c r="AT23">
        <f t="shared" si="15"/>
        <v>17.357041068724612</v>
      </c>
      <c r="AU23">
        <f t="shared" si="16"/>
        <v>-274.1126599198883</v>
      </c>
      <c r="AW23">
        <v>20</v>
      </c>
      <c r="AX23">
        <f>(R23*SUMPRODUCT(K$23:$K24, X$23:$X24)-$AZ$3*SUMPRODUCT(K$22:$K23, W$23:$W24))/Z23</f>
        <v>661.64671406080765</v>
      </c>
    </row>
    <row r="25" spans="5:50" x14ac:dyDescent="0.3">
      <c r="AN25" s="6">
        <f t="shared" ref="AN25:AU25" si="33">SUM(AN3:AN23)</f>
        <v>10929.990473281878</v>
      </c>
      <c r="AO25" s="6">
        <f t="shared" si="33"/>
        <v>-1430.3085258974256</v>
      </c>
      <c r="AP25" s="6">
        <f t="shared" si="33"/>
        <v>-406.87964917326144</v>
      </c>
      <c r="AQ25" s="6">
        <f t="shared" si="33"/>
        <v>-7323.6436833248235</v>
      </c>
      <c r="AR25" s="6">
        <f t="shared" si="33"/>
        <v>1769.1586148863655</v>
      </c>
      <c r="AS25" s="6">
        <f t="shared" si="33"/>
        <v>-1449.5538033406235</v>
      </c>
      <c r="AT25" s="6">
        <f t="shared" si="33"/>
        <v>2022.1571603382381</v>
      </c>
      <c r="AU25" s="7">
        <f t="shared" si="33"/>
        <v>2341.7619718839815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3878.1590304704819</v>
      </c>
      <c r="K3">
        <v>1</v>
      </c>
      <c r="L3" s="2">
        <v>0</v>
      </c>
      <c r="O3">
        <f>$C$3</f>
        <v>3878.1590304704819</v>
      </c>
      <c r="P3">
        <f>O3*B5</f>
        <v>3102.5272243763857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3878.1590304704819</v>
      </c>
      <c r="AF3">
        <f t="shared" ref="AF3:AF23" si="3">-$Z3*P3</f>
        <v>-3102.5272243763857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575.63180609409619</v>
      </c>
      <c r="AJ3">
        <f t="shared" ref="AJ3:AJ23" si="7">AB3-AC3</f>
        <v>0</v>
      </c>
      <c r="AL3">
        <f t="shared" ref="AL3:AL23" si="8">SUM(AI3:AK3)</f>
        <v>575.63180609409619</v>
      </c>
      <c r="AN3">
        <f t="shared" ref="AN3:AN23" si="9">AE3*$K3</f>
        <v>3878.1590304704819</v>
      </c>
      <c r="AO3">
        <f t="shared" ref="AO3:AO23" si="10">AF3*$K3</f>
        <v>-3102.5272243763857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575.63180609409619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575.63180609409619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2349.1769129663003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1353.2805676021846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1310.1812880851903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-1310.1812880851903</v>
      </c>
      <c r="AK4">
        <f t="shared" ref="AK4:AK23" si="28">H4*SUM(AB4:AB4, AE4:AF4)</f>
        <v>0</v>
      </c>
      <c r="AL4">
        <f t="shared" si="8"/>
        <v>-2402.58128808519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-1038.9956248811106</v>
      </c>
      <c r="AR4">
        <f t="shared" si="13"/>
        <v>-1038.9956248811106</v>
      </c>
      <c r="AS4">
        <f t="shared" si="14"/>
        <v>-1246.1301960102626</v>
      </c>
      <c r="AT4">
        <f t="shared" si="15"/>
        <v>0</v>
      </c>
      <c r="AU4">
        <f t="shared" si="16"/>
        <v>-2285.1258208913732</v>
      </c>
      <c r="AW4">
        <v>1</v>
      </c>
      <c r="AX4">
        <f>(R4*SUMPRODUCT(K5:$K$23, X5:$X$23)-$AZ$3*SUMPRODUCT(K4:$K$22, W5:$W$23))/Z4</f>
        <v>1353.2805676021846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2.5484E-2</v>
      </c>
      <c r="O5">
        <f t="shared" ref="O5:O23" si="30">$C$3</f>
        <v>3878.1590304704819</v>
      </c>
      <c r="P5">
        <f t="shared" ref="P5:P23" si="31">O5*$C$5</f>
        <v>193.9079515235241</v>
      </c>
      <c r="Q5" s="5">
        <f t="shared" ref="Q5:Q23" si="32">$C$8</f>
        <v>25</v>
      </c>
      <c r="R5">
        <f t="shared" si="0"/>
        <v>50000</v>
      </c>
      <c r="S5">
        <f t="shared" si="20"/>
        <v>2525.1002049295262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1310.1812880851903</v>
      </c>
      <c r="AC5">
        <f t="shared" si="1"/>
        <v>2357.9337596130445</v>
      </c>
      <c r="AE5">
        <f t="shared" si="2"/>
        <v>3621.4175125575885</v>
      </c>
      <c r="AF5">
        <f t="shared" si="3"/>
        <v>-181.07087562787945</v>
      </c>
      <c r="AG5">
        <f t="shared" si="4"/>
        <v>-23.344952360800001</v>
      </c>
      <c r="AH5">
        <f t="shared" si="5"/>
        <v>-1233.6192784</v>
      </c>
      <c r="AI5">
        <f t="shared" si="6"/>
        <v>2183.3824061689088</v>
      </c>
      <c r="AJ5">
        <f t="shared" si="7"/>
        <v>-1047.7524715278541</v>
      </c>
      <c r="AK5">
        <f t="shared" si="28"/>
        <v>246.55239930827329</v>
      </c>
      <c r="AL5">
        <f t="shared" si="8"/>
        <v>1382.182333949328</v>
      </c>
      <c r="AN5">
        <f t="shared" si="9"/>
        <v>3274.4334608821996</v>
      </c>
      <c r="AO5">
        <f t="shared" si="10"/>
        <v>-163.72167304410999</v>
      </c>
      <c r="AP5">
        <f t="shared" si="11"/>
        <v>-21.108169076842625</v>
      </c>
      <c r="AQ5">
        <f t="shared" si="12"/>
        <v>-1115.4207514530758</v>
      </c>
      <c r="AR5">
        <f t="shared" si="13"/>
        <v>1974.1828673081709</v>
      </c>
      <c r="AS5">
        <f t="shared" si="14"/>
        <v>-947.36266657910585</v>
      </c>
      <c r="AT5">
        <f t="shared" si="15"/>
        <v>222.92912191326937</v>
      </c>
      <c r="AU5">
        <f t="shared" si="16"/>
        <v>1249.7493226423346</v>
      </c>
      <c r="AW5">
        <v>2</v>
      </c>
      <c r="AX5">
        <f>(R5*SUMPRODUCT(K6:$K$23, X6:$X$23)-$AZ$3*SUMPRODUCT(K5:$K$22, W6:$W$23))/Z5</f>
        <v>2525.1002049295262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2.9274999999999999E-2</v>
      </c>
      <c r="O6">
        <f t="shared" si="30"/>
        <v>3878.1590304704819</v>
      </c>
      <c r="P6">
        <f t="shared" si="31"/>
        <v>193.9079515235241</v>
      </c>
      <c r="Q6" s="5">
        <f t="shared" si="32"/>
        <v>25</v>
      </c>
      <c r="R6">
        <f t="shared" si="0"/>
        <v>50000</v>
      </c>
      <c r="S6">
        <f t="shared" si="20"/>
        <v>3533.0935767367978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2357.9337596130445</v>
      </c>
      <c r="AC6">
        <f t="shared" si="1"/>
        <v>3169.6201245663106</v>
      </c>
      <c r="AE6">
        <f t="shared" si="2"/>
        <v>3479.1863397518896</v>
      </c>
      <c r="AF6">
        <f t="shared" si="3"/>
        <v>-173.95931698759449</v>
      </c>
      <c r="AG6">
        <f t="shared" si="4"/>
        <v>-22.428079356829581</v>
      </c>
      <c r="AH6">
        <f t="shared" si="5"/>
        <v>-1366.8469607248401</v>
      </c>
      <c r="AI6">
        <f t="shared" si="6"/>
        <v>1915.9519826826256</v>
      </c>
      <c r="AJ6">
        <f t="shared" si="7"/>
        <v>-811.68636495326609</v>
      </c>
      <c r="AK6">
        <f t="shared" si="28"/>
        <v>309.77489479604054</v>
      </c>
      <c r="AL6">
        <f t="shared" si="8"/>
        <v>1414.0405125254001</v>
      </c>
      <c r="AN6">
        <f t="shared" si="9"/>
        <v>2982.6776208457873</v>
      </c>
      <c r="AO6">
        <f t="shared" si="10"/>
        <v>-149.13388104228937</v>
      </c>
      <c r="AP6">
        <f t="shared" si="11"/>
        <v>-19.227406595571853</v>
      </c>
      <c r="AQ6">
        <f t="shared" si="12"/>
        <v>-1171.786573859046</v>
      </c>
      <c r="AR6">
        <f t="shared" si="13"/>
        <v>1642.5297593488804</v>
      </c>
      <c r="AS6">
        <f t="shared" si="14"/>
        <v>-695.85199511458802</v>
      </c>
      <c r="AT6">
        <f t="shared" si="15"/>
        <v>265.56745054186962</v>
      </c>
      <c r="AU6">
        <f t="shared" si="16"/>
        <v>1212.2452147761619</v>
      </c>
      <c r="AW6">
        <v>3</v>
      </c>
      <c r="AX6">
        <f>(R6*SUMPRODUCT(K7:$K$23, X7:$X$23)-$AZ$3*SUMPRODUCT(K6:$K$22, W7:$W$23))/Z6</f>
        <v>3533.0935767367978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3.3331E-2</v>
      </c>
      <c r="O7">
        <f t="shared" si="30"/>
        <v>3878.1590304704819</v>
      </c>
      <c r="P7">
        <f t="shared" si="31"/>
        <v>193.9079515235241</v>
      </c>
      <c r="Q7" s="5">
        <f t="shared" si="32"/>
        <v>25</v>
      </c>
      <c r="R7">
        <f t="shared" si="0"/>
        <v>50000</v>
      </c>
      <c r="S7">
        <f t="shared" si="20"/>
        <v>4391.6266453791695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3169.6201245663106</v>
      </c>
      <c r="AC7">
        <f t="shared" si="1"/>
        <v>3769.1132610212421</v>
      </c>
      <c r="AE7">
        <f t="shared" si="2"/>
        <v>3328.4297164641002</v>
      </c>
      <c r="AF7">
        <f t="shared" si="3"/>
        <v>-166.42148582320502</v>
      </c>
      <c r="AG7">
        <f t="shared" si="4"/>
        <v>-21.456248250218799</v>
      </c>
      <c r="AH7">
        <f t="shared" si="5"/>
        <v>-1495.1006260849736</v>
      </c>
      <c r="AI7">
        <f t="shared" si="6"/>
        <v>1645.451356305703</v>
      </c>
      <c r="AJ7">
        <f t="shared" si="7"/>
        <v>-599.49313645493157</v>
      </c>
      <c r="AK7">
        <f t="shared" si="28"/>
        <v>390.66146951628463</v>
      </c>
      <c r="AL7">
        <f t="shared" si="8"/>
        <v>1436.619689367056</v>
      </c>
      <c r="AN7">
        <f t="shared" si="9"/>
        <v>2687.6096984618234</v>
      </c>
      <c r="AO7">
        <f t="shared" si="10"/>
        <v>-134.38048492309119</v>
      </c>
      <c r="AP7">
        <f t="shared" si="11"/>
        <v>-17.325293247036946</v>
      </c>
      <c r="AQ7">
        <f t="shared" si="12"/>
        <v>-1207.2500503664037</v>
      </c>
      <c r="AR7">
        <f t="shared" si="13"/>
        <v>1328.6538699252919</v>
      </c>
      <c r="AS7">
        <f t="shared" si="14"/>
        <v>-484.07318313730406</v>
      </c>
      <c r="AT7">
        <f t="shared" si="15"/>
        <v>315.44771670969999</v>
      </c>
      <c r="AU7">
        <f t="shared" si="16"/>
        <v>1160.0284034976878</v>
      </c>
      <c r="AW7">
        <v>4</v>
      </c>
      <c r="AX7">
        <f>(R7*SUMPRODUCT(K8:$K$23, X8:$X$23)-$AZ$3*SUMPRODUCT(K7:$K$22, W8:$W$23))/Z7</f>
        <v>4391.6266453791695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3.7801000000000001E-2</v>
      </c>
      <c r="O8">
        <f t="shared" si="30"/>
        <v>3878.1590304704819</v>
      </c>
      <c r="P8">
        <f t="shared" si="31"/>
        <v>193.9079515235241</v>
      </c>
      <c r="Q8" s="5">
        <f t="shared" si="32"/>
        <v>25</v>
      </c>
      <c r="R8">
        <f t="shared" si="0"/>
        <v>50000</v>
      </c>
      <c r="S8">
        <f t="shared" si="20"/>
        <v>5106.4260156653527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3769.1132610212421</v>
      </c>
      <c r="AC8">
        <f t="shared" si="1"/>
        <v>4173.0975969180927</v>
      </c>
      <c r="AE8">
        <f t="shared" si="2"/>
        <v>3169.3274475874</v>
      </c>
      <c r="AF8">
        <f t="shared" si="3"/>
        <v>-158.46637237937</v>
      </c>
      <c r="AG8">
        <f t="shared" si="4"/>
        <v>-20.430618127610089</v>
      </c>
      <c r="AH8">
        <f t="shared" si="5"/>
        <v>-1622.1352802130416</v>
      </c>
      <c r="AI8">
        <f t="shared" si="6"/>
        <v>1368.2951768673781</v>
      </c>
      <c r="AJ8">
        <f t="shared" si="7"/>
        <v>-403.98433589685055</v>
      </c>
      <c r="AK8">
        <f t="shared" si="28"/>
        <v>475.27620096967195</v>
      </c>
      <c r="AL8">
        <f t="shared" si="8"/>
        <v>1439.5870419401995</v>
      </c>
      <c r="AN8">
        <f t="shared" si="9"/>
        <v>2391.4954371233061</v>
      </c>
      <c r="AO8">
        <f t="shared" si="10"/>
        <v>-119.57477185616531</v>
      </c>
      <c r="AP8">
        <f t="shared" si="11"/>
        <v>-15.41643482341401</v>
      </c>
      <c r="AQ8">
        <f t="shared" si="12"/>
        <v>-1224.0228203555623</v>
      </c>
      <c r="AR8">
        <f t="shared" si="13"/>
        <v>1032.4814100881645</v>
      </c>
      <c r="AS8">
        <f t="shared" si="14"/>
        <v>-304.83650299436738</v>
      </c>
      <c r="AT8">
        <f t="shared" si="15"/>
        <v>358.63156609377944</v>
      </c>
      <c r="AU8">
        <f t="shared" si="16"/>
        <v>1086.2764731875766</v>
      </c>
      <c r="AW8">
        <v>5</v>
      </c>
      <c r="AX8">
        <f>(R8*SUMPRODUCT(K9:$K$23, X9:$X$23)-$AZ$3*SUMPRODUCT(K8:$K$22, W9:$W$23))/Z8</f>
        <v>5106.4260156653527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4.3147999999999999E-2</v>
      </c>
      <c r="O9">
        <f t="shared" si="30"/>
        <v>3878.1590304704819</v>
      </c>
      <c r="P9">
        <f t="shared" si="31"/>
        <v>193.9079515235241</v>
      </c>
      <c r="Q9" s="5">
        <f t="shared" si="32"/>
        <v>25</v>
      </c>
      <c r="R9">
        <f t="shared" si="0"/>
        <v>50000</v>
      </c>
      <c r="S9">
        <f t="shared" si="20"/>
        <v>5663.4560128888934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4173.0975969180927</v>
      </c>
      <c r="AC9">
        <f t="shared" si="1"/>
        <v>4382.3305294505608</v>
      </c>
      <c r="AE9">
        <f t="shared" si="2"/>
        <v>3000.8840324030248</v>
      </c>
      <c r="AF9">
        <f t="shared" si="3"/>
        <v>-150.04420162015126</v>
      </c>
      <c r="AG9">
        <f t="shared" si="4"/>
        <v>-19.34477163536387</v>
      </c>
      <c r="AH9">
        <f t="shared" si="5"/>
        <v>-1763.0806219402402</v>
      </c>
      <c r="AI9">
        <f t="shared" si="6"/>
        <v>1068.4144372072692</v>
      </c>
      <c r="AJ9">
        <f t="shared" si="7"/>
        <v>-209.23293253246811</v>
      </c>
      <c r="AK9">
        <f t="shared" si="28"/>
        <v>515.55700719325091</v>
      </c>
      <c r="AL9">
        <f t="shared" si="8"/>
        <v>1374.738511868052</v>
      </c>
      <c r="AN9">
        <f t="shared" si="9"/>
        <v>2109.5511809493914</v>
      </c>
      <c r="AO9">
        <f t="shared" si="10"/>
        <v>-105.47755904746958</v>
      </c>
      <c r="AP9">
        <f t="shared" si="11"/>
        <v>-13.598921320494881</v>
      </c>
      <c r="AQ9">
        <f t="shared" si="12"/>
        <v>-1239.4043781640912</v>
      </c>
      <c r="AR9">
        <f t="shared" si="13"/>
        <v>751.07032241733566</v>
      </c>
      <c r="AS9">
        <f t="shared" si="14"/>
        <v>-147.08585041985828</v>
      </c>
      <c r="AT9">
        <f t="shared" si="15"/>
        <v>362.42449945669557</v>
      </c>
      <c r="AU9">
        <f t="shared" si="16"/>
        <v>966.40897145417296</v>
      </c>
      <c r="AW9">
        <v>6</v>
      </c>
      <c r="AX9">
        <f>(R9*SUMPRODUCT(K10:$K$23, X10:$X$23)-$AZ$3*SUMPRODUCT(K9:$K$22, W10:$W$23))/Z9</f>
        <v>5663.4560128888934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4.8848999999999997E-2</v>
      </c>
      <c r="O10">
        <f t="shared" si="30"/>
        <v>3878.1590304704819</v>
      </c>
      <c r="P10">
        <f t="shared" si="31"/>
        <v>193.9079515235241</v>
      </c>
      <c r="Q10" s="5">
        <f t="shared" si="32"/>
        <v>25</v>
      </c>
      <c r="R10">
        <f t="shared" si="0"/>
        <v>50000</v>
      </c>
      <c r="S10">
        <f t="shared" si="20"/>
        <v>6041.876100115046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4382.3305294505608</v>
      </c>
      <c r="AC10">
        <f t="shared" si="1"/>
        <v>4400.0207200266113</v>
      </c>
      <c r="AE10">
        <f t="shared" si="2"/>
        <v>2824.2850079801392</v>
      </c>
      <c r="AF10">
        <f t="shared" si="3"/>
        <v>-141.21425039900697</v>
      </c>
      <c r="AG10">
        <f t="shared" si="4"/>
        <v>-18.206351169394342</v>
      </c>
      <c r="AH10">
        <f t="shared" si="5"/>
        <v>-1889.9454992317794</v>
      </c>
      <c r="AI10">
        <f t="shared" si="6"/>
        <v>774.91890717995807</v>
      </c>
      <c r="AJ10">
        <f t="shared" si="7"/>
        <v>-17.690190576050554</v>
      </c>
      <c r="AK10">
        <f t="shared" si="28"/>
        <v>383.65128988582092</v>
      </c>
      <c r="AL10">
        <f t="shared" si="8"/>
        <v>1140.8800064897284</v>
      </c>
      <c r="AN10">
        <f t="shared" si="9"/>
        <v>1883.1510988349623</v>
      </c>
      <c r="AO10">
        <f t="shared" si="10"/>
        <v>-94.157554941748117</v>
      </c>
      <c r="AP10">
        <f t="shared" si="11"/>
        <v>-12.139465427017999</v>
      </c>
      <c r="AQ10">
        <f t="shared" si="12"/>
        <v>-1260.1606897180204</v>
      </c>
      <c r="AR10">
        <f t="shared" si="13"/>
        <v>516.69338874817561</v>
      </c>
      <c r="AS10">
        <f t="shared" si="14"/>
        <v>-11.795304555935864</v>
      </c>
      <c r="AT10">
        <f t="shared" si="15"/>
        <v>255.80752157680783</v>
      </c>
      <c r="AU10">
        <f t="shared" si="16"/>
        <v>760.70560576904757</v>
      </c>
      <c r="AW10">
        <v>7</v>
      </c>
      <c r="AX10">
        <f>(R10*SUMPRODUCT(K11:$K$23, X11:$X$23)-$AZ$3*SUMPRODUCT(K10:$K$22, W11:$W$23))/Z10</f>
        <v>6041.876100115046</v>
      </c>
    </row>
    <row r="11" spans="1:52" x14ac:dyDescent="0.3">
      <c r="A11" t="s">
        <v>33</v>
      </c>
      <c r="C11" s="24">
        <f>AU25</f>
        <v>5910.2714455268797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5.4528E-2</v>
      </c>
      <c r="O11">
        <f t="shared" si="30"/>
        <v>3878.1590304704819</v>
      </c>
      <c r="P11">
        <f t="shared" si="31"/>
        <v>193.9079515235241</v>
      </c>
      <c r="Q11" s="5">
        <f t="shared" si="32"/>
        <v>25</v>
      </c>
      <c r="R11">
        <f t="shared" si="0"/>
        <v>50000</v>
      </c>
      <c r="S11">
        <f t="shared" si="20"/>
        <v>6284.5937867977837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4400.0207200266113</v>
      </c>
      <c r="AC11">
        <f t="shared" si="1"/>
        <v>4281.4503423996166</v>
      </c>
      <c r="AE11">
        <f t="shared" si="2"/>
        <v>2642.0395449851967</v>
      </c>
      <c r="AF11">
        <f t="shared" si="3"/>
        <v>-132.10197724925985</v>
      </c>
      <c r="AG11">
        <f t="shared" si="4"/>
        <v>-17.031531741135662</v>
      </c>
      <c r="AH11">
        <f t="shared" si="5"/>
        <v>-1985.5118331294696</v>
      </c>
      <c r="AI11">
        <f t="shared" si="6"/>
        <v>507.39420286533164</v>
      </c>
      <c r="AJ11">
        <f t="shared" si="7"/>
        <v>118.57037762699474</v>
      </c>
      <c r="AK11">
        <f t="shared" si="28"/>
        <v>354.48086016221873</v>
      </c>
      <c r="AL11">
        <f t="shared" si="8"/>
        <v>980.44544065454511</v>
      </c>
      <c r="AN11">
        <f t="shared" si="9"/>
        <v>1675.6730949579949</v>
      </c>
      <c r="AO11">
        <f t="shared" si="10"/>
        <v>-83.783654747899746</v>
      </c>
      <c r="AP11">
        <f t="shared" si="11"/>
        <v>-10.801988016687323</v>
      </c>
      <c r="AQ11">
        <f t="shared" si="12"/>
        <v>-1259.280454303125</v>
      </c>
      <c r="AR11">
        <f t="shared" si="13"/>
        <v>321.80699789028279</v>
      </c>
      <c r="AS11">
        <f t="shared" si="14"/>
        <v>75.201445044865025</v>
      </c>
      <c r="AT11">
        <f t="shared" si="15"/>
        <v>224.82405351534032</v>
      </c>
      <c r="AU11">
        <f t="shared" si="16"/>
        <v>621.83249645048818</v>
      </c>
      <c r="AW11">
        <v>8</v>
      </c>
      <c r="AX11">
        <f>(R11*SUMPRODUCT(K12:$K$23, X12:$X$23)-$AZ$3*SUMPRODUCT(K11:$K$22, W12:$W$23))/Z11</f>
        <v>6284.5937867977837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6.0775000000000003E-2</v>
      </c>
      <c r="O12">
        <f t="shared" si="30"/>
        <v>3878.1590304704819</v>
      </c>
      <c r="P12">
        <f t="shared" si="31"/>
        <v>193.9079515235241</v>
      </c>
      <c r="Q12" s="5">
        <f t="shared" si="32"/>
        <v>25</v>
      </c>
      <c r="R12">
        <f t="shared" si="0"/>
        <v>50000</v>
      </c>
      <c r="S12">
        <f t="shared" si="20"/>
        <v>6428.2885225035534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4281.4503423996166</v>
      </c>
      <c r="AC12">
        <f t="shared" si="1"/>
        <v>4069.3959288533624</v>
      </c>
      <c r="AE12">
        <f t="shared" si="2"/>
        <v>2455.0491961888692</v>
      </c>
      <c r="AF12">
        <f t="shared" si="3"/>
        <v>-122.75245980944347</v>
      </c>
      <c r="AG12">
        <f t="shared" si="4"/>
        <v>-15.826125082156784</v>
      </c>
      <c r="AH12">
        <f t="shared" si="5"/>
        <v>-2070.18268313504</v>
      </c>
      <c r="AI12">
        <f t="shared" si="6"/>
        <v>246.28792816222904</v>
      </c>
      <c r="AJ12">
        <f t="shared" si="7"/>
        <v>212.05441354625418</v>
      </c>
      <c r="AK12">
        <f t="shared" si="28"/>
        <v>462.96229551453303</v>
      </c>
      <c r="AL12">
        <f t="shared" si="8"/>
        <v>921.30463722301624</v>
      </c>
      <c r="AN12">
        <f t="shared" si="9"/>
        <v>1455.2124594975166</v>
      </c>
      <c r="AO12">
        <f t="shared" si="10"/>
        <v>-72.76062297487583</v>
      </c>
      <c r="AP12">
        <f t="shared" si="11"/>
        <v>-9.3808199203796985</v>
      </c>
      <c r="AQ12">
        <f t="shared" si="12"/>
        <v>-1227.0856480638731</v>
      </c>
      <c r="AR12">
        <f t="shared" si="13"/>
        <v>145.98536853838786</v>
      </c>
      <c r="AS12">
        <f t="shared" si="14"/>
        <v>125.69370306834713</v>
      </c>
      <c r="AT12">
        <f t="shared" si="15"/>
        <v>274.41751544374779</v>
      </c>
      <c r="AU12">
        <f t="shared" si="16"/>
        <v>546.09658705048287</v>
      </c>
      <c r="AW12">
        <v>9</v>
      </c>
      <c r="AX12">
        <f>(R12*SUMPRODUCT(K13:$K$23, X13:$X$23)-$AZ$3*SUMPRODUCT(K12:$K$22, W13:$W$23))/Z12</f>
        <v>6428.2885225035534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6.7419999999999994E-2</v>
      </c>
      <c r="O13">
        <f t="shared" si="30"/>
        <v>3878.1590304704819</v>
      </c>
      <c r="P13">
        <f t="shared" si="31"/>
        <v>193.9079515235241</v>
      </c>
      <c r="Q13" s="5">
        <f t="shared" si="32"/>
        <v>25</v>
      </c>
      <c r="R13">
        <f t="shared" si="0"/>
        <v>50000</v>
      </c>
      <c r="S13">
        <f t="shared" si="20"/>
        <v>6515.0735644313463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4069.3959288533624</v>
      </c>
      <c r="AC13">
        <f t="shared" si="1"/>
        <v>3805.0287684215768</v>
      </c>
      <c r="AE13">
        <f t="shared" si="2"/>
        <v>2264.979287419927</v>
      </c>
      <c r="AF13">
        <f t="shared" si="3"/>
        <v>-113.24896437099636</v>
      </c>
      <c r="AG13">
        <f t="shared" si="4"/>
        <v>-14.600866478296206</v>
      </c>
      <c r="AH13">
        <f t="shared" si="5"/>
        <v>-2133.9947060780205</v>
      </c>
      <c r="AI13">
        <f t="shared" si="6"/>
        <v>3.1347504926138754</v>
      </c>
      <c r="AJ13">
        <f t="shared" si="7"/>
        <v>264.36716043178558</v>
      </c>
      <c r="AK13">
        <f t="shared" si="28"/>
        <v>646.37501757264829</v>
      </c>
      <c r="AL13">
        <f t="shared" si="8"/>
        <v>913.87692849704774</v>
      </c>
      <c r="AN13">
        <f t="shared" si="9"/>
        <v>1216.187979783693</v>
      </c>
      <c r="AO13">
        <f t="shared" si="10"/>
        <v>-60.809398989184658</v>
      </c>
      <c r="AP13">
        <f t="shared" si="11"/>
        <v>-7.8399826452974919</v>
      </c>
      <c r="AQ13">
        <f t="shared" si="12"/>
        <v>-1145.8553836977972</v>
      </c>
      <c r="AR13">
        <f t="shared" si="13"/>
        <v>1.6832144514137353</v>
      </c>
      <c r="AS13">
        <f t="shared" si="14"/>
        <v>141.95280484570495</v>
      </c>
      <c r="AT13">
        <f t="shared" si="15"/>
        <v>347.07316361369567</v>
      </c>
      <c r="AU13">
        <f t="shared" si="16"/>
        <v>490.70918291081438</v>
      </c>
      <c r="AW13">
        <v>10</v>
      </c>
      <c r="AX13">
        <f>(R13*SUMPRODUCT(K14:$K$23, X14:$X$23)-$AZ$3*SUMPRODUCT(K13:$K$22, W14:$W$23))/Z13</f>
        <v>6515.0735644313463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7.4817999999999996E-2</v>
      </c>
      <c r="O14">
        <f t="shared" si="30"/>
        <v>3878.1590304704819</v>
      </c>
      <c r="P14">
        <f t="shared" si="31"/>
        <v>193.9079515235241</v>
      </c>
      <c r="Q14" s="5">
        <f t="shared" si="32"/>
        <v>25</v>
      </c>
      <c r="R14">
        <f t="shared" si="0"/>
        <v>50000</v>
      </c>
      <c r="S14">
        <f t="shared" si="20"/>
        <v>6475.3438074623573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3805.0287684215768</v>
      </c>
      <c r="AC14">
        <f t="shared" si="1"/>
        <v>3461.0583624066448</v>
      </c>
      <c r="AE14">
        <f t="shared" si="2"/>
        <v>2072.8682742195438</v>
      </c>
      <c r="AF14">
        <f t="shared" si="3"/>
        <v>-103.6434137109772</v>
      </c>
      <c r="AG14">
        <f t="shared" si="4"/>
        <v>-13.36245018534008</v>
      </c>
      <c r="AH14">
        <f t="shared" si="5"/>
        <v>-2184.8152563463309</v>
      </c>
      <c r="AI14">
        <f t="shared" si="6"/>
        <v>-228.95284602310448</v>
      </c>
      <c r="AJ14">
        <f t="shared" si="7"/>
        <v>343.970406014932</v>
      </c>
      <c r="AK14">
        <f t="shared" si="28"/>
        <v>494.10288302755242</v>
      </c>
      <c r="AL14">
        <f t="shared" si="8"/>
        <v>609.12044301937999</v>
      </c>
      <c r="AN14">
        <f t="shared" si="9"/>
        <v>1025.2985507285573</v>
      </c>
      <c r="AO14">
        <f t="shared" si="10"/>
        <v>-51.264927536427862</v>
      </c>
      <c r="AP14">
        <f t="shared" si="11"/>
        <v>-6.6094411205989942</v>
      </c>
      <c r="AQ14">
        <f t="shared" si="12"/>
        <v>-1080.6706551505065</v>
      </c>
      <c r="AR14">
        <f t="shared" si="13"/>
        <v>-113.24647307897625</v>
      </c>
      <c r="AS14">
        <f t="shared" si="14"/>
        <v>170.13737108471494</v>
      </c>
      <c r="AT14">
        <f t="shared" si="15"/>
        <v>244.39708792865412</v>
      </c>
      <c r="AU14">
        <f t="shared" si="16"/>
        <v>301.28798593439279</v>
      </c>
      <c r="AW14">
        <v>11</v>
      </c>
      <c r="AX14">
        <f>(R14*SUMPRODUCT(K15:$K$23, X15:$X$23)-$AZ$3*SUMPRODUCT(K14:$K$22, W15:$W$23))/Z14</f>
        <v>6475.3438074623573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8.3350999999999995E-2</v>
      </c>
      <c r="O15">
        <f t="shared" si="30"/>
        <v>3878.1590304704819</v>
      </c>
      <c r="P15">
        <f t="shared" si="31"/>
        <v>193.9079515235241</v>
      </c>
      <c r="Q15" s="5">
        <f t="shared" si="32"/>
        <v>25</v>
      </c>
      <c r="R15">
        <f t="shared" si="0"/>
        <v>50000</v>
      </c>
      <c r="S15">
        <f t="shared" si="20"/>
        <v>6329.2568375743631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3461.0583624066448</v>
      </c>
      <c r="AC15">
        <f t="shared" si="1"/>
        <v>3067.1710531758249</v>
      </c>
      <c r="AE15">
        <f t="shared" si="2"/>
        <v>1879.3639479528752</v>
      </c>
      <c r="AF15">
        <f t="shared" si="3"/>
        <v>-93.968197397643763</v>
      </c>
      <c r="AG15">
        <f t="shared" si="4"/>
        <v>-12.115052098088398</v>
      </c>
      <c r="AH15">
        <f t="shared" si="5"/>
        <v>-2227.5471707965617</v>
      </c>
      <c r="AI15">
        <f t="shared" si="6"/>
        <v>-454.26647233941867</v>
      </c>
      <c r="AJ15">
        <f t="shared" si="7"/>
        <v>393.88730923081994</v>
      </c>
      <c r="AK15">
        <f t="shared" si="28"/>
        <v>448.93907844614773</v>
      </c>
      <c r="AL15">
        <f t="shared" si="8"/>
        <v>388.559915337549</v>
      </c>
      <c r="AN15">
        <f t="shared" si="9"/>
        <v>856.31134401235818</v>
      </c>
      <c r="AO15">
        <f t="shared" si="10"/>
        <v>-42.815567200617913</v>
      </c>
      <c r="AP15">
        <f t="shared" si="11"/>
        <v>-5.5200891536703827</v>
      </c>
      <c r="AQ15">
        <f t="shared" si="12"/>
        <v>-1014.9571687556706</v>
      </c>
      <c r="AR15">
        <f t="shared" si="13"/>
        <v>-206.98148109760075</v>
      </c>
      <c r="AS15">
        <f t="shared" si="14"/>
        <v>179.47038492690734</v>
      </c>
      <c r="AT15">
        <f t="shared" si="15"/>
        <v>204.55411314164991</v>
      </c>
      <c r="AU15">
        <f t="shared" si="16"/>
        <v>177.0430169709565</v>
      </c>
      <c r="AW15">
        <v>12</v>
      </c>
      <c r="AX15">
        <f>(R15*SUMPRODUCT(K16:$K$23, X16:$X$23)-$AZ$3*SUMPRODUCT(K15:$K$22, W16:$W$23))/Z15</f>
        <v>6329.2568375743631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9.2474000000000001E-2</v>
      </c>
      <c r="O16">
        <f t="shared" si="30"/>
        <v>3878.1590304704819</v>
      </c>
      <c r="P16">
        <f t="shared" si="31"/>
        <v>193.9079515235241</v>
      </c>
      <c r="Q16" s="5">
        <f t="shared" si="32"/>
        <v>25</v>
      </c>
      <c r="R16">
        <f t="shared" si="0"/>
        <v>50000</v>
      </c>
      <c r="S16">
        <f t="shared" si="20"/>
        <v>6082.2294846268796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3067.1710531758249</v>
      </c>
      <c r="AC16">
        <f t="shared" si="1"/>
        <v>2645.4229561165075</v>
      </c>
      <c r="AE16">
        <f t="shared" si="2"/>
        <v>1686.7780067503525</v>
      </c>
      <c r="AF16">
        <f t="shared" si="3"/>
        <v>-84.338900337517629</v>
      </c>
      <c r="AG16">
        <f t="shared" si="4"/>
        <v>-10.873574249388888</v>
      </c>
      <c r="AH16">
        <f t="shared" si="5"/>
        <v>-2240.654655437253</v>
      </c>
      <c r="AI16">
        <f t="shared" si="6"/>
        <v>-649.08912327380699</v>
      </c>
      <c r="AJ16">
        <f t="shared" si="7"/>
        <v>421.74809705931739</v>
      </c>
      <c r="AK16">
        <f t="shared" si="28"/>
        <v>399.57854135600161</v>
      </c>
      <c r="AL16">
        <f t="shared" si="8"/>
        <v>172.23751514151201</v>
      </c>
      <c r="AN16">
        <f t="shared" si="9"/>
        <v>707.97985882627177</v>
      </c>
      <c r="AO16">
        <f t="shared" si="10"/>
        <v>-35.398992941313594</v>
      </c>
      <c r="AP16">
        <f t="shared" si="11"/>
        <v>-4.5638913545300293</v>
      </c>
      <c r="AQ16">
        <f t="shared" si="12"/>
        <v>-940.4547369520435</v>
      </c>
      <c r="AR16">
        <f t="shared" si="13"/>
        <v>-272.43776242161533</v>
      </c>
      <c r="AS16">
        <f t="shared" si="14"/>
        <v>177.01745992737281</v>
      </c>
      <c r="AT16">
        <f t="shared" si="15"/>
        <v>167.71238311568678</v>
      </c>
      <c r="AU16">
        <f t="shared" si="16"/>
        <v>72.292080621444256</v>
      </c>
      <c r="AW16">
        <v>13</v>
      </c>
      <c r="AX16">
        <f>(R16*SUMPRODUCT(K17:$K$23, X17:$X$23)-$AZ$3*SUMPRODUCT(K16:$K$22, W17:$W$23))/Z16</f>
        <v>6082.2294846268796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0.10216500000000001</v>
      </c>
      <c r="O17">
        <f t="shared" si="30"/>
        <v>3878.1590304704819</v>
      </c>
      <c r="P17">
        <f t="shared" si="31"/>
        <v>193.9079515235241</v>
      </c>
      <c r="Q17" s="5">
        <f t="shared" si="32"/>
        <v>25</v>
      </c>
      <c r="R17">
        <f t="shared" si="0"/>
        <v>50000</v>
      </c>
      <c r="S17">
        <f t="shared" si="20"/>
        <v>5736.6371214401179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2645.4229561165075</v>
      </c>
      <c r="AC17">
        <f t="shared" si="1"/>
        <v>2215.245975548914</v>
      </c>
      <c r="AE17">
        <f t="shared" si="2"/>
        <v>1497.5805516231992</v>
      </c>
      <c r="AF17">
        <f t="shared" si="3"/>
        <v>-74.87902758115996</v>
      </c>
      <c r="AG17">
        <f t="shared" si="4"/>
        <v>-9.6539397937061846</v>
      </c>
      <c r="AH17">
        <f t="shared" si="5"/>
        <v>-2221.7974263776318</v>
      </c>
      <c r="AI17">
        <f t="shared" si="6"/>
        <v>-808.74984212929894</v>
      </c>
      <c r="AJ17">
        <f t="shared" si="7"/>
        <v>430.17698056759355</v>
      </c>
      <c r="AK17">
        <f t="shared" si="28"/>
        <v>348.10941176716693</v>
      </c>
      <c r="AL17">
        <f t="shared" si="8"/>
        <v>-30.463449794538462</v>
      </c>
      <c r="AN17">
        <f t="shared" si="9"/>
        <v>579.02235504023054</v>
      </c>
      <c r="AO17">
        <f t="shared" si="10"/>
        <v>-28.951117752011527</v>
      </c>
      <c r="AP17">
        <f t="shared" si="11"/>
        <v>-3.7325851679294466</v>
      </c>
      <c r="AQ17">
        <f t="shared" si="12"/>
        <v>-859.03250870153101</v>
      </c>
      <c r="AR17">
        <f t="shared" si="13"/>
        <v>-312.69385658124156</v>
      </c>
      <c r="AS17">
        <f t="shared" si="14"/>
        <v>166.32299885463132</v>
      </c>
      <c r="AT17">
        <f t="shared" si="15"/>
        <v>134.59251403513744</v>
      </c>
      <c r="AU17">
        <f t="shared" si="16"/>
        <v>-11.778343691472815</v>
      </c>
      <c r="AW17">
        <v>14</v>
      </c>
      <c r="AX17">
        <f>(R17*SUMPRODUCT(K18:$K$23, X18:$X$23)-$AZ$3*SUMPRODUCT(K17:$K$22, W18:$W$23))/Z17</f>
        <v>5736.6371214401179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0.113081</v>
      </c>
      <c r="O18">
        <f t="shared" si="30"/>
        <v>3878.1590304704819</v>
      </c>
      <c r="P18">
        <f t="shared" si="31"/>
        <v>193.9079515235241</v>
      </c>
      <c r="Q18" s="5">
        <f t="shared" si="32"/>
        <v>25</v>
      </c>
      <c r="R18">
        <f t="shared" si="0"/>
        <v>50000</v>
      </c>
      <c r="S18">
        <f t="shared" si="20"/>
        <v>5281.1753024408808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2215.245975548914</v>
      </c>
      <c r="AC18">
        <f t="shared" si="1"/>
        <v>1788.3587375739651</v>
      </c>
      <c r="AE18">
        <f t="shared" si="2"/>
        <v>1313.2568397488642</v>
      </c>
      <c r="AF18">
        <f t="shared" si="3"/>
        <v>-65.662841987443215</v>
      </c>
      <c r="AG18">
        <f t="shared" si="4"/>
        <v>-8.4657232299570335</v>
      </c>
      <c r="AH18">
        <f t="shared" si="5"/>
        <v>-2183.354331624178</v>
      </c>
      <c r="AI18">
        <f t="shared" si="6"/>
        <v>-944.2260570927142</v>
      </c>
      <c r="AJ18">
        <f t="shared" si="7"/>
        <v>426.8872379749489</v>
      </c>
      <c r="AK18">
        <f t="shared" si="28"/>
        <v>296.31521651616538</v>
      </c>
      <c r="AL18">
        <f t="shared" si="8"/>
        <v>-221.02360260159992</v>
      </c>
      <c r="AN18">
        <f t="shared" si="9"/>
        <v>467.73188698980613</v>
      </c>
      <c r="AO18">
        <f t="shared" si="10"/>
        <v>-23.386594349490309</v>
      </c>
      <c r="AP18">
        <f t="shared" si="11"/>
        <v>-3.0151670116855862</v>
      </c>
      <c r="AQ18">
        <f t="shared" si="12"/>
        <v>-777.62735406216029</v>
      </c>
      <c r="AR18">
        <f t="shared" si="13"/>
        <v>-336.29722843353011</v>
      </c>
      <c r="AS18">
        <f t="shared" si="14"/>
        <v>152.0409163740371</v>
      </c>
      <c r="AT18">
        <f t="shared" si="15"/>
        <v>105.53615345449327</v>
      </c>
      <c r="AU18">
        <f t="shared" si="16"/>
        <v>-78.720158604999767</v>
      </c>
      <c r="AW18">
        <v>15</v>
      </c>
      <c r="AX18">
        <f>(R18*SUMPRODUCT(K19:$K$23, X19:$X$23)-$AZ$3*SUMPRODUCT(K18:$K$22, W19:$W$23))/Z18</f>
        <v>5281.1753024408808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0.12539</v>
      </c>
      <c r="O19">
        <f t="shared" si="30"/>
        <v>3878.1590304704819</v>
      </c>
      <c r="P19">
        <f t="shared" si="31"/>
        <v>193.9079515235241</v>
      </c>
      <c r="Q19" s="5">
        <f t="shared" si="32"/>
        <v>25</v>
      </c>
      <c r="R19">
        <f t="shared" si="0"/>
        <v>50000</v>
      </c>
      <c r="S19">
        <f t="shared" si="20"/>
        <v>4696.8213831033509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1788.3587375739651</v>
      </c>
      <c r="AC19">
        <f t="shared" si="1"/>
        <v>1375.1445631481524</v>
      </c>
      <c r="AE19">
        <f t="shared" si="2"/>
        <v>1135.4549962152655</v>
      </c>
      <c r="AF19">
        <f t="shared" si="3"/>
        <v>-56.77274981076328</v>
      </c>
      <c r="AG19">
        <f t="shared" si="4"/>
        <v>-7.3195489618531511</v>
      </c>
      <c r="AH19">
        <f t="shared" si="5"/>
        <v>-2123.0340716086248</v>
      </c>
      <c r="AI19">
        <f t="shared" si="6"/>
        <v>-1051.6713741659757</v>
      </c>
      <c r="AJ19">
        <f t="shared" si="7"/>
        <v>413.21417442581264</v>
      </c>
      <c r="AK19">
        <f t="shared" si="28"/>
        <v>245.33269699903744</v>
      </c>
      <c r="AL19">
        <f t="shared" si="8"/>
        <v>-393.12450274112564</v>
      </c>
      <c r="AN19">
        <f t="shared" si="9"/>
        <v>372.52841070613255</v>
      </c>
      <c r="AO19">
        <f t="shared" si="10"/>
        <v>-18.626420535306629</v>
      </c>
      <c r="AP19">
        <f t="shared" si="11"/>
        <v>-2.4014513573270033</v>
      </c>
      <c r="AQ19">
        <f t="shared" si="12"/>
        <v>-696.54060372938773</v>
      </c>
      <c r="AR19">
        <f t="shared" si="13"/>
        <v>-345.04006491588876</v>
      </c>
      <c r="AS19">
        <f t="shared" si="14"/>
        <v>135.57033981372433</v>
      </c>
      <c r="AT19">
        <f t="shared" si="15"/>
        <v>80.490552256087611</v>
      </c>
      <c r="AU19">
        <f t="shared" si="16"/>
        <v>-128.97917284607678</v>
      </c>
      <c r="AW19">
        <v>16</v>
      </c>
      <c r="AX19">
        <f>(R19*SUMPRODUCT(K20:$K$23, X20:$X$23)-$AZ$3*SUMPRODUCT(K19:$K$22, W20:$W$23))/Z19</f>
        <v>4696.8213831033509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0.13947699999999999</v>
      </c>
      <c r="O20">
        <f t="shared" si="30"/>
        <v>3878.1590304704819</v>
      </c>
      <c r="P20">
        <f t="shared" si="31"/>
        <v>193.9079515235241</v>
      </c>
      <c r="Q20" s="5">
        <f t="shared" si="32"/>
        <v>25</v>
      </c>
      <c r="R20">
        <f t="shared" si="0"/>
        <v>50000</v>
      </c>
      <c r="S20">
        <f t="shared" si="20"/>
        <v>3950.3678144762307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1375.1445631481524</v>
      </c>
      <c r="AC20">
        <f t="shared" si="1"/>
        <v>983.71186153367057</v>
      </c>
      <c r="AE20">
        <f t="shared" si="2"/>
        <v>965.73058974599633</v>
      </c>
      <c r="AF20">
        <f t="shared" si="3"/>
        <v>-48.286529487299816</v>
      </c>
      <c r="AG20">
        <f t="shared" si="4"/>
        <v>-6.2254447416822272</v>
      </c>
      <c r="AH20">
        <f t="shared" si="5"/>
        <v>-2041.8174611047834</v>
      </c>
      <c r="AI20">
        <f t="shared" si="6"/>
        <v>-1130.5988455877691</v>
      </c>
      <c r="AJ20">
        <f t="shared" si="7"/>
        <v>391.43270161448186</v>
      </c>
      <c r="AK20">
        <f t="shared" si="28"/>
        <v>196.17680850492408</v>
      </c>
      <c r="AL20">
        <f t="shared" si="8"/>
        <v>-542.98933546836315</v>
      </c>
      <c r="AN20">
        <f t="shared" si="9"/>
        <v>291.868770746255</v>
      </c>
      <c r="AO20">
        <f t="shared" si="10"/>
        <v>-14.59343853731275</v>
      </c>
      <c r="AP20">
        <f t="shared" si="11"/>
        <v>-1.8814904730121824</v>
      </c>
      <c r="AQ20">
        <f t="shared" si="12"/>
        <v>-617.09006506424896</v>
      </c>
      <c r="AR20">
        <f t="shared" si="13"/>
        <v>-341.69622332831892</v>
      </c>
      <c r="AS20">
        <f t="shared" si="14"/>
        <v>118.30109003811647</v>
      </c>
      <c r="AT20">
        <f t="shared" si="15"/>
        <v>59.289707248804717</v>
      </c>
      <c r="AU20">
        <f t="shared" si="16"/>
        <v>-164.10542604139775</v>
      </c>
      <c r="AW20">
        <v>17</v>
      </c>
      <c r="AX20">
        <f>(R20*SUMPRODUCT(K21:$K$23, X21:$X$23)-$AZ$3*SUMPRODUCT(K20:$K$22, W21:$W$23))/Z20</f>
        <v>3950.3678144762307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0.15573300000000001</v>
      </c>
      <c r="O21">
        <f t="shared" si="30"/>
        <v>3878.1590304704819</v>
      </c>
      <c r="P21">
        <f t="shared" si="31"/>
        <v>193.9079515235241</v>
      </c>
      <c r="Q21" s="5">
        <f t="shared" si="32"/>
        <v>25</v>
      </c>
      <c r="R21">
        <f t="shared" si="0"/>
        <v>50000</v>
      </c>
      <c r="S21">
        <f t="shared" si="20"/>
        <v>2987.6809838562936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983.71186153367057</v>
      </c>
      <c r="AC21">
        <f t="shared" si="1"/>
        <v>620.68273035481866</v>
      </c>
      <c r="AE21">
        <f t="shared" si="2"/>
        <v>805.67716191562317</v>
      </c>
      <c r="AF21">
        <f t="shared" si="3"/>
        <v>-40.283858095781156</v>
      </c>
      <c r="AG21">
        <f t="shared" si="4"/>
        <v>-5.1936831083090071</v>
      </c>
      <c r="AH21">
        <f t="shared" si="5"/>
        <v>-1939.0143719127968</v>
      </c>
      <c r="AI21">
        <f t="shared" si="6"/>
        <v>-1178.8147512012638</v>
      </c>
      <c r="AJ21">
        <f t="shared" si="7"/>
        <v>363.02913117885191</v>
      </c>
      <c r="AK21">
        <f t="shared" si="28"/>
        <v>149.67092899930009</v>
      </c>
      <c r="AL21">
        <f t="shared" si="8"/>
        <v>-666.11469102311185</v>
      </c>
      <c r="AN21">
        <f t="shared" si="9"/>
        <v>224.30288582419001</v>
      </c>
      <c r="AO21">
        <f t="shared" si="10"/>
        <v>-11.2151442912095</v>
      </c>
      <c r="AP21">
        <f t="shared" si="11"/>
        <v>-1.4459366162002034</v>
      </c>
      <c r="AQ21">
        <f t="shared" si="12"/>
        <v>-539.82729042550227</v>
      </c>
      <c r="AR21">
        <f t="shared" si="13"/>
        <v>-328.18548550872202</v>
      </c>
      <c r="AS21">
        <f t="shared" si="14"/>
        <v>101.06837528825565</v>
      </c>
      <c r="AT21">
        <f t="shared" si="15"/>
        <v>41.668825784646408</v>
      </c>
      <c r="AU21">
        <f t="shared" si="16"/>
        <v>-185.44828443581997</v>
      </c>
      <c r="AW21">
        <v>18</v>
      </c>
      <c r="AX21">
        <f>(R21*SUMPRODUCT(K22:$K$23, X22:$X$23)-$AZ$3*SUMPRODUCT(K21:$K$22, W22:$W$23))/Z21</f>
        <v>2987.6809838562936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0.17447299999999999</v>
      </c>
      <c r="O22">
        <f t="shared" si="30"/>
        <v>3878.1590304704819</v>
      </c>
      <c r="P22">
        <f t="shared" si="31"/>
        <v>193.9079515235241</v>
      </c>
      <c r="Q22" s="5">
        <f t="shared" si="32"/>
        <v>25</v>
      </c>
      <c r="R22">
        <f t="shared" si="0"/>
        <v>50000</v>
      </c>
      <c r="S22">
        <f t="shared" si="20"/>
        <v>1722.138346653149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620.68273035481866</v>
      </c>
      <c r="AC22">
        <f t="shared" si="1"/>
        <v>291.77079601951948</v>
      </c>
      <c r="AE22">
        <f t="shared" si="2"/>
        <v>657.0514788255623</v>
      </c>
      <c r="AF22">
        <f t="shared" si="3"/>
        <v>-32.852573941278116</v>
      </c>
      <c r="AG22">
        <f t="shared" si="4"/>
        <v>-4.235588804269919</v>
      </c>
      <c r="AH22">
        <f t="shared" si="5"/>
        <v>-1812.3149459119948</v>
      </c>
      <c r="AI22">
        <f t="shared" si="6"/>
        <v>-1192.3516298319805</v>
      </c>
      <c r="AJ22">
        <f t="shared" si="7"/>
        <v>328.91193433529918</v>
      </c>
      <c r="AK22">
        <f t="shared" si="28"/>
        <v>106.52452152741004</v>
      </c>
      <c r="AL22">
        <f t="shared" si="8"/>
        <v>-756.91517396927134</v>
      </c>
      <c r="AN22">
        <f t="shared" si="9"/>
        <v>168.50600105708907</v>
      </c>
      <c r="AO22">
        <f t="shared" si="10"/>
        <v>-8.4253000528544533</v>
      </c>
      <c r="AP22">
        <f t="shared" si="11"/>
        <v>-1.0862499431634101</v>
      </c>
      <c r="AQ22">
        <f t="shared" si="12"/>
        <v>-464.78237099090444</v>
      </c>
      <c r="AR22">
        <f t="shared" si="13"/>
        <v>-305.78791992983327</v>
      </c>
      <c r="AS22">
        <f t="shared" si="14"/>
        <v>84.352043243033791</v>
      </c>
      <c r="AT22">
        <f t="shared" si="15"/>
        <v>27.319048378352612</v>
      </c>
      <c r="AU22">
        <f t="shared" si="16"/>
        <v>-194.11682830844686</v>
      </c>
      <c r="AW22">
        <v>19</v>
      </c>
      <c r="AX22">
        <f>(R22*SUMPRODUCT(K23:$K$23, X23:$X$23)-$AZ$3*SUMPRODUCT(K22:$K$22, W23:$W$23))/Z22</f>
        <v>1722.138346653149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0.196798</v>
      </c>
      <c r="O23">
        <f t="shared" si="30"/>
        <v>3878.1590304704819</v>
      </c>
      <c r="P23">
        <f t="shared" si="31"/>
        <v>193.9079515235241</v>
      </c>
      <c r="Q23" s="5">
        <f t="shared" si="32"/>
        <v>25</v>
      </c>
      <c r="R23">
        <f t="shared" si="0"/>
        <v>50000</v>
      </c>
      <c r="S23">
        <f t="shared" si="20"/>
        <v>2171.1220428757733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291.77079601951948</v>
      </c>
      <c r="AC23">
        <f t="shared" si="1"/>
        <v>291.77079601951948</v>
      </c>
      <c r="AE23">
        <f t="shared" si="2"/>
        <v>521.17454710739366</v>
      </c>
      <c r="AF23">
        <f t="shared" si="3"/>
        <v>-26.058727355369683</v>
      </c>
      <c r="AG23">
        <f t="shared" si="4"/>
        <v>-3.3596775107245085</v>
      </c>
      <c r="AH23">
        <f t="shared" si="5"/>
        <v>-1667.1108110054231</v>
      </c>
      <c r="AI23">
        <f t="shared" si="6"/>
        <v>-1175.3546687641237</v>
      </c>
      <c r="AJ23">
        <f t="shared" si="7"/>
        <v>0</v>
      </c>
      <c r="AK23">
        <f t="shared" si="28"/>
        <v>67.333887711570981</v>
      </c>
      <c r="AL23">
        <f t="shared" si="8"/>
        <v>-1108.0207810525528</v>
      </c>
      <c r="AN23">
        <f t="shared" si="9"/>
        <v>123.12360976306012</v>
      </c>
      <c r="AO23">
        <f t="shared" si="10"/>
        <v>-6.156180488153006</v>
      </c>
      <c r="AP23">
        <f t="shared" si="11"/>
        <v>-0.79369881943780995</v>
      </c>
      <c r="AQ23">
        <f t="shared" si="12"/>
        <v>-393.84252754713708</v>
      </c>
      <c r="AR23">
        <f t="shared" si="13"/>
        <v>-277.66879709166778</v>
      </c>
      <c r="AS23">
        <f t="shared" si="14"/>
        <v>0</v>
      </c>
      <c r="AT23">
        <f t="shared" si="15"/>
        <v>15.907130078478007</v>
      </c>
      <c r="AU23">
        <f t="shared" si="16"/>
        <v>-261.76166701318982</v>
      </c>
      <c r="AW23">
        <v>20</v>
      </c>
      <c r="AX23">
        <f>(R23*SUMPRODUCT(K$23:$K24, X$23:$X24)-$AZ$3*SUMPRODUCT(K$22:$K23, W$23:$W24))/Z23</f>
        <v>2171.1220428757733</v>
      </c>
    </row>
    <row r="25" spans="5:50" x14ac:dyDescent="0.3">
      <c r="AN25" s="6">
        <f t="shared" ref="AN25:AU25" si="33">SUM(AN3:AN23)</f>
        <v>28370.824735501104</v>
      </c>
      <c r="AO25" s="6">
        <f t="shared" si="33"/>
        <v>-4327.1605096279154</v>
      </c>
      <c r="AP25" s="6">
        <f t="shared" si="33"/>
        <v>-357.88848209029794</v>
      </c>
      <c r="AQ25" s="6">
        <f t="shared" si="33"/>
        <v>-19274.087656241205</v>
      </c>
      <c r="AR25" s="6">
        <f t="shared" si="33"/>
        <v>4411.6880875416937</v>
      </c>
      <c r="AS25" s="6">
        <f t="shared" si="33"/>
        <v>-2210.0067663017117</v>
      </c>
      <c r="AT25" s="6">
        <f t="shared" si="33"/>
        <v>3708.5901242868968</v>
      </c>
      <c r="AU25" s="7">
        <f t="shared" si="33"/>
        <v>5910.2714455268797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279.99003491499639</v>
      </c>
      <c r="K3">
        <v>1</v>
      </c>
      <c r="L3" s="2">
        <v>0</v>
      </c>
      <c r="O3">
        <f>$C$3</f>
        <v>279.99003491499639</v>
      </c>
      <c r="P3">
        <f>O3*B5</f>
        <v>223.99202793199711</v>
      </c>
      <c r="Q3" s="5">
        <f>B8</f>
        <v>200</v>
      </c>
      <c r="R3">
        <f t="shared" ref="R3:R23" si="0">$C$6</f>
        <v>100000</v>
      </c>
      <c r="S3">
        <f t="shared" ref="S3:S23" si="1">AX3</f>
        <v>2.2737367544323206E-13</v>
      </c>
      <c r="W3">
        <v>1</v>
      </c>
      <c r="Z3">
        <v>1</v>
      </c>
      <c r="AC3">
        <f t="shared" ref="AC3:AC23" si="2">S3*Z3</f>
        <v>2.2737367544323206E-13</v>
      </c>
      <c r="AE3">
        <f t="shared" ref="AE3:AE23" si="3">$Z3*O3</f>
        <v>279.99003491499639</v>
      </c>
      <c r="AF3">
        <f t="shared" ref="AF3:AF23" si="4">-$Z3*P3</f>
        <v>-223.99202793199711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-144.00199301700073</v>
      </c>
      <c r="AJ3">
        <f t="shared" ref="AJ3:AJ23" si="8">AB3-AC3</f>
        <v>-2.2737367544323206E-13</v>
      </c>
      <c r="AL3">
        <f t="shared" ref="AL3:AL23" si="9">SUM(AI3:AK3)</f>
        <v>-144.00199301700096</v>
      </c>
      <c r="AN3">
        <f t="shared" ref="AN3:AN23" si="10">AE3*$K3</f>
        <v>279.99003491499639</v>
      </c>
      <c r="AO3">
        <f t="shared" ref="AO3:AO23" si="11">AF3*$K3</f>
        <v>-223.99202793199711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-144.00199301700073</v>
      </c>
      <c r="AS3">
        <f t="shared" ref="AS3:AS23" si="15">AJ3*$K3</f>
        <v>-2.2737367544323206E-13</v>
      </c>
      <c r="AT3">
        <f t="shared" ref="AT3:AT23" si="16">AK3*$K3</f>
        <v>0</v>
      </c>
      <c r="AU3">
        <f t="shared" ref="AU3:AU23" si="17">AL3*$K3</f>
        <v>-144.00199301700096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138.61192839162459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22.642702883483437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2.2737367544323206E-13</v>
      </c>
      <c r="AC4">
        <f t="shared" si="2"/>
        <v>22.388607105720666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-22.388607105720439</v>
      </c>
      <c r="AK4">
        <f>G4*MAX(0, SUM(AB4, AE4:AF4))</f>
        <v>4.092726157978177E-16</v>
      </c>
      <c r="AL4">
        <f t="shared" si="9"/>
        <v>-144.58580710572045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-116.22332128590449</v>
      </c>
      <c r="AR4">
        <f t="shared" si="14"/>
        <v>-116.22332128590449</v>
      </c>
      <c r="AS4">
        <f t="shared" si="15"/>
        <v>-21.294090836713369</v>
      </c>
      <c r="AT4">
        <f t="shared" si="16"/>
        <v>3.8926442438445655E-16</v>
      </c>
      <c r="AU4">
        <f t="shared" si="17"/>
        <v>-137.51741212261786</v>
      </c>
      <c r="AW4">
        <v>1</v>
      </c>
      <c r="AX4">
        <f>(R4*SUMPRODUCT(K5:$K$23, X5:$X$23)-$AZ$3*SUMPRODUCT(K4:$K$22, W5:$W$23))/Z4</f>
        <v>22.642702883483437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279.99003491499639</v>
      </c>
      <c r="P5">
        <f t="shared" ref="P5:P23" si="30">O5*$C$5</f>
        <v>13.99950174574982</v>
      </c>
      <c r="Q5" s="5">
        <f t="shared" ref="Q5:Q23" si="31">$C$8</f>
        <v>25</v>
      </c>
      <c r="R5">
        <f t="shared" si="0"/>
        <v>100000</v>
      </c>
      <c r="S5">
        <f t="shared" si="1"/>
        <v>43.392507981214422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22.388607105720666</v>
      </c>
      <c r="AC5">
        <f t="shared" si="2"/>
        <v>42.423558972369165</v>
      </c>
      <c r="AE5">
        <f t="shared" si="3"/>
        <v>273.73789417828476</v>
      </c>
      <c r="AF5">
        <f t="shared" si="4"/>
        <v>-13.686894708914238</v>
      </c>
      <c r="AG5">
        <f t="shared" si="5"/>
        <v>-24.441753280736425</v>
      </c>
      <c r="AH5">
        <f t="shared" si="6"/>
        <v>-122.01164905429918</v>
      </c>
      <c r="AI5">
        <f t="shared" si="7"/>
        <v>113.59759713433492</v>
      </c>
      <c r="AJ5">
        <f t="shared" si="8"/>
        <v>-20.034951866648498</v>
      </c>
      <c r="AK5">
        <f>G5*SUM(AB5, AE5:AF5)</f>
        <v>1.1580023869578739</v>
      </c>
      <c r="AL5">
        <f t="shared" si="9"/>
        <v>94.720647654644296</v>
      </c>
      <c r="AN5">
        <f t="shared" si="10"/>
        <v>247.50985411118143</v>
      </c>
      <c r="AO5">
        <f t="shared" si="11"/>
        <v>-12.375492705559072</v>
      </c>
      <c r="AP5">
        <f t="shared" si="12"/>
        <v>-22.099880642745394</v>
      </c>
      <c r="AQ5">
        <f t="shared" si="13"/>
        <v>-110.3211725506505</v>
      </c>
      <c r="AR5">
        <f t="shared" si="14"/>
        <v>102.71330821222648</v>
      </c>
      <c r="AS5">
        <f t="shared" si="15"/>
        <v>-18.115314390520691</v>
      </c>
      <c r="AT5">
        <f t="shared" si="16"/>
        <v>1.0470490492984883</v>
      </c>
      <c r="AU5">
        <f t="shared" si="17"/>
        <v>85.645042871004279</v>
      </c>
      <c r="AW5">
        <v>2</v>
      </c>
      <c r="AX5">
        <f>(R5*SUMPRODUCT(K6:$K$23, X6:$X$23)-$AZ$3*SUMPRODUCT(K5:$K$22, W6:$W$23))/Z5</f>
        <v>43.392507981214422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279.99003491499639</v>
      </c>
      <c r="P6">
        <f t="shared" si="30"/>
        <v>13.99950174574982</v>
      </c>
      <c r="Q6" s="5">
        <f t="shared" si="31"/>
        <v>25</v>
      </c>
      <c r="R6">
        <f t="shared" si="0"/>
        <v>100000</v>
      </c>
      <c r="S6">
        <f t="shared" si="1"/>
        <v>62.35302838078308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42.423558972369165</v>
      </c>
      <c r="AC6">
        <f t="shared" si="2"/>
        <v>60.274949403284154</v>
      </c>
      <c r="AE6">
        <f t="shared" si="3"/>
        <v>270.65862919861638</v>
      </c>
      <c r="AF6">
        <f t="shared" si="4"/>
        <v>-13.532931459930818</v>
      </c>
      <c r="AG6">
        <f t="shared" si="5"/>
        <v>-24.166809122402071</v>
      </c>
      <c r="AH6">
        <f t="shared" si="6"/>
        <v>-122.10650210795554</v>
      </c>
      <c r="AI6">
        <f t="shared" si="7"/>
        <v>110.85238650832797</v>
      </c>
      <c r="AJ6">
        <f t="shared" si="8"/>
        <v>-17.851390430914989</v>
      </c>
      <c r="AK6">
        <f>G6*SUM(AB6, AE6:AF6)</f>
        <v>2.1267997226484887</v>
      </c>
      <c r="AL6">
        <f t="shared" si="9"/>
        <v>95.127795800061463</v>
      </c>
      <c r="AN6">
        <f t="shared" si="10"/>
        <v>232.03340015903868</v>
      </c>
      <c r="AO6">
        <f t="shared" si="11"/>
        <v>-11.601670007951933</v>
      </c>
      <c r="AP6">
        <f t="shared" si="12"/>
        <v>-20.718005216639483</v>
      </c>
      <c r="AQ6">
        <f t="shared" si="13"/>
        <v>-104.68089249371172</v>
      </c>
      <c r="AR6">
        <f t="shared" si="14"/>
        <v>95.032832440735547</v>
      </c>
      <c r="AS6">
        <f t="shared" si="15"/>
        <v>-15.303849101415999</v>
      </c>
      <c r="AT6">
        <f t="shared" si="16"/>
        <v>1.8232877797563012</v>
      </c>
      <c r="AU6">
        <f t="shared" si="17"/>
        <v>81.55227111907584</v>
      </c>
      <c r="AW6">
        <v>3</v>
      </c>
      <c r="AX6">
        <f>(R6*SUMPRODUCT(K7:$K$23, X7:$X$23)-$AZ$3*SUMPRODUCT(K6:$K$22, W7:$W$23))/Z6</f>
        <v>62.35302838078308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279.99003491499639</v>
      </c>
      <c r="P7">
        <f t="shared" si="30"/>
        <v>13.99950174574982</v>
      </c>
      <c r="Q7" s="5">
        <f t="shared" si="31"/>
        <v>25</v>
      </c>
      <c r="R7">
        <f t="shared" si="0"/>
        <v>100000</v>
      </c>
      <c r="S7">
        <f t="shared" si="1"/>
        <v>79.944001147683991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60.274949403284154</v>
      </c>
      <c r="AC7">
        <f t="shared" si="2"/>
        <v>76.409105721479818</v>
      </c>
      <c r="AE7">
        <f t="shared" si="3"/>
        <v>267.60967516823581</v>
      </c>
      <c r="AF7">
        <f t="shared" si="4"/>
        <v>-13.380483758411792</v>
      </c>
      <c r="AG7">
        <f t="shared" si="5"/>
        <v>-23.894571395146333</v>
      </c>
      <c r="AH7">
        <f t="shared" si="6"/>
        <v>-122.27854412687456</v>
      </c>
      <c r="AI7">
        <f t="shared" si="7"/>
        <v>108.05607588780312</v>
      </c>
      <c r="AJ7">
        <f t="shared" si="8"/>
        <v>-16.134156318195664</v>
      </c>
      <c r="AK7">
        <f>G7*SUM(AB7, AE7:AF7)</f>
        <v>4.3401571432208925</v>
      </c>
      <c r="AL7">
        <f t="shared" si="9"/>
        <v>96.262076712828346</v>
      </c>
      <c r="AN7">
        <f t="shared" si="10"/>
        <v>216.08698985791736</v>
      </c>
      <c r="AO7">
        <f t="shared" si="11"/>
        <v>-10.80434949289587</v>
      </c>
      <c r="AP7">
        <f t="shared" si="12"/>
        <v>-19.294167908825784</v>
      </c>
      <c r="AQ7">
        <f t="shared" si="13"/>
        <v>-98.736349902049895</v>
      </c>
      <c r="AR7">
        <f t="shared" si="14"/>
        <v>87.252122554145814</v>
      </c>
      <c r="AS7">
        <f t="shared" si="15"/>
        <v>-13.027859588799423</v>
      </c>
      <c r="AT7">
        <f t="shared" si="16"/>
        <v>3.5045500204704849</v>
      </c>
      <c r="AU7">
        <f t="shared" si="17"/>
        <v>77.728812985816873</v>
      </c>
      <c r="AW7">
        <v>4</v>
      </c>
      <c r="AX7">
        <f>(R7*SUMPRODUCT(K8:$K$23, X8:$X$23)-$AZ$3*SUMPRODUCT(K7:$K$22, W8:$W$23))/Z7</f>
        <v>79.944001147683991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279.99003491499639</v>
      </c>
      <c r="P8">
        <f t="shared" si="30"/>
        <v>13.99950174574982</v>
      </c>
      <c r="Q8" s="5">
        <f t="shared" si="31"/>
        <v>25</v>
      </c>
      <c r="R8">
        <f t="shared" si="0"/>
        <v>100000</v>
      </c>
      <c r="S8">
        <f t="shared" si="1"/>
        <v>95.994762854476122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76.409105721479818</v>
      </c>
      <c r="AC8">
        <f t="shared" si="2"/>
        <v>90.714754579202918</v>
      </c>
      <c r="AE8">
        <f t="shared" si="3"/>
        <v>264.58971871663954</v>
      </c>
      <c r="AF8">
        <f t="shared" si="4"/>
        <v>-13.229485935831978</v>
      </c>
      <c r="AG8">
        <f t="shared" si="5"/>
        <v>-23.624922829572103</v>
      </c>
      <c r="AH8">
        <f t="shared" si="6"/>
        <v>-122.81140649106153</v>
      </c>
      <c r="AI8">
        <f t="shared" si="7"/>
        <v>104.92390346017392</v>
      </c>
      <c r="AJ8">
        <f t="shared" si="8"/>
        <v>-14.305648857723099</v>
      </c>
      <c r="AK8">
        <f t="shared" ref="AK8:AK23" si="32">G8*SUM(AB8:AB8, AE8:AF8)</f>
        <v>7.0798177116494081</v>
      </c>
      <c r="AL8">
        <f t="shared" si="9"/>
        <v>97.69807231410023</v>
      </c>
      <c r="AN8">
        <f t="shared" si="10"/>
        <v>199.65280189090745</v>
      </c>
      <c r="AO8">
        <f t="shared" si="11"/>
        <v>-9.9826400945453724</v>
      </c>
      <c r="AP8">
        <f t="shared" si="12"/>
        <v>-17.826777473662684</v>
      </c>
      <c r="AQ8">
        <f t="shared" si="13"/>
        <v>-92.670423964442648</v>
      </c>
      <c r="AR8">
        <f t="shared" si="14"/>
        <v>79.172960358256731</v>
      </c>
      <c r="AS8">
        <f t="shared" si="15"/>
        <v>-10.794685791894519</v>
      </c>
      <c r="AT8">
        <f t="shared" si="16"/>
        <v>5.3422538481983137</v>
      </c>
      <c r="AU8">
        <f t="shared" si="17"/>
        <v>73.720528414560533</v>
      </c>
      <c r="AW8">
        <v>5</v>
      </c>
      <c r="AX8">
        <f>(R8*SUMPRODUCT(K9:$K$23, X9:$X$23)-$AZ$3*SUMPRODUCT(K8:$K$22, W9:$W$23))/Z8</f>
        <v>95.994762854476122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279.99003491499639</v>
      </c>
      <c r="P9">
        <f t="shared" si="30"/>
        <v>13.99950174574982</v>
      </c>
      <c r="Q9" s="5">
        <f t="shared" si="31"/>
        <v>25</v>
      </c>
      <c r="R9">
        <f t="shared" si="0"/>
        <v>100000</v>
      </c>
      <c r="S9">
        <f t="shared" si="1"/>
        <v>109.31959686574845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90.714754579202918</v>
      </c>
      <c r="AC9">
        <f t="shared" si="2"/>
        <v>102.13767258058181</v>
      </c>
      <c r="AE9">
        <f t="shared" si="3"/>
        <v>261.59564553730644</v>
      </c>
      <c r="AF9">
        <f t="shared" si="4"/>
        <v>-13.079782276865323</v>
      </c>
      <c r="AG9">
        <f t="shared" si="5"/>
        <v>-23.357585352700642</v>
      </c>
      <c r="AH9">
        <f t="shared" si="6"/>
        <v>-124.3529943029576</v>
      </c>
      <c r="AI9">
        <f t="shared" si="7"/>
        <v>100.80528360478286</v>
      </c>
      <c r="AJ9">
        <f t="shared" si="8"/>
        <v>-11.422918001378889</v>
      </c>
      <c r="AK9">
        <f t="shared" si="32"/>
        <v>7.5648427778240617</v>
      </c>
      <c r="AL9">
        <f t="shared" si="9"/>
        <v>96.947208381228023</v>
      </c>
      <c r="AN9">
        <f t="shared" si="10"/>
        <v>183.89561109848603</v>
      </c>
      <c r="AO9">
        <f t="shared" si="11"/>
        <v>-9.1947805549243036</v>
      </c>
      <c r="AP9">
        <f t="shared" si="12"/>
        <v>-16.419835366133285</v>
      </c>
      <c r="AQ9">
        <f t="shared" si="13"/>
        <v>-87.4172421039314</v>
      </c>
      <c r="AR9">
        <f t="shared" si="14"/>
        <v>70.863753073497037</v>
      </c>
      <c r="AS9">
        <f t="shared" si="15"/>
        <v>-8.030043780265812</v>
      </c>
      <c r="AT9">
        <f t="shared" si="16"/>
        <v>5.3179072711037625</v>
      </c>
      <c r="AU9">
        <f t="shared" si="17"/>
        <v>68.151616564334972</v>
      </c>
      <c r="AW9">
        <v>6</v>
      </c>
      <c r="AX9">
        <f>(R9*SUMPRODUCT(K10:$K$23, X10:$X$23)-$AZ$3*SUMPRODUCT(K9:$K$22, W10:$W$23))/Z9</f>
        <v>109.31959686574845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279.99003491499639</v>
      </c>
      <c r="P10">
        <f t="shared" si="30"/>
        <v>13.99950174574982</v>
      </c>
      <c r="Q10" s="5">
        <f t="shared" si="31"/>
        <v>25</v>
      </c>
      <c r="R10">
        <f t="shared" si="0"/>
        <v>100000</v>
      </c>
      <c r="S10">
        <f t="shared" si="1"/>
        <v>117.89258623400424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102.13767258058181</v>
      </c>
      <c r="AC10">
        <f t="shared" si="2"/>
        <v>108.8969546412045</v>
      </c>
      <c r="AE10">
        <f t="shared" si="3"/>
        <v>258.6257805186163</v>
      </c>
      <c r="AF10">
        <f t="shared" si="4"/>
        <v>-12.931289025930816</v>
      </c>
      <c r="AG10">
        <f t="shared" si="5"/>
        <v>-23.092409395671336</v>
      </c>
      <c r="AH10">
        <f t="shared" si="6"/>
        <v>-126.40041400921224</v>
      </c>
      <c r="AI10">
        <f t="shared" si="7"/>
        <v>96.201668087801906</v>
      </c>
      <c r="AJ10">
        <f t="shared" si="8"/>
        <v>-6.7592820606226951</v>
      </c>
      <c r="AK10">
        <f t="shared" si="32"/>
        <v>1.4956783055150493</v>
      </c>
      <c r="AL10">
        <f t="shared" si="9"/>
        <v>90.938064332694253</v>
      </c>
      <c r="AN10">
        <f t="shared" si="10"/>
        <v>172.44414830463418</v>
      </c>
      <c r="AO10">
        <f t="shared" si="11"/>
        <v>-8.6222074152317099</v>
      </c>
      <c r="AP10">
        <f t="shared" si="12"/>
        <v>-15.39734694102483</v>
      </c>
      <c r="AQ10">
        <f t="shared" si="13"/>
        <v>-84.280119698286512</v>
      </c>
      <c r="AR10">
        <f t="shared" si="14"/>
        <v>64.144474250091136</v>
      </c>
      <c r="AS10">
        <f t="shared" si="15"/>
        <v>-4.5068926839293644</v>
      </c>
      <c r="AT10">
        <f t="shared" si="16"/>
        <v>0.99727479223091431</v>
      </c>
      <c r="AU10">
        <f t="shared" si="17"/>
        <v>60.634856358392682</v>
      </c>
      <c r="AW10">
        <v>7</v>
      </c>
      <c r="AX10">
        <f>(R10*SUMPRODUCT(K11:$K$23, X11:$X$23)-$AZ$3*SUMPRODUCT(K10:$K$22, W11:$W$23))/Z10</f>
        <v>117.89258623400424</v>
      </c>
    </row>
    <row r="11" spans="1:52" x14ac:dyDescent="0.3">
      <c r="A11" t="s">
        <v>33</v>
      </c>
      <c r="C11" s="24">
        <f>AU25</f>
        <v>585.78668115710968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279.99003491499639</v>
      </c>
      <c r="P11">
        <f t="shared" si="30"/>
        <v>13.99950174574982</v>
      </c>
      <c r="Q11" s="5">
        <f t="shared" si="31"/>
        <v>25</v>
      </c>
      <c r="R11">
        <f t="shared" si="0"/>
        <v>100000</v>
      </c>
      <c r="S11">
        <f t="shared" si="1"/>
        <v>123.63675300107765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108.8969546412045</v>
      </c>
      <c r="AC11">
        <f t="shared" si="2"/>
        <v>112.902180729924</v>
      </c>
      <c r="AE11">
        <f t="shared" si="3"/>
        <v>255.68032771189905</v>
      </c>
      <c r="AF11">
        <f t="shared" si="4"/>
        <v>-12.784016385594953</v>
      </c>
      <c r="AG11">
        <f t="shared" si="5"/>
        <v>-22.829413178001349</v>
      </c>
      <c r="AH11">
        <f t="shared" si="6"/>
        <v>-128.28849485308837</v>
      </c>
      <c r="AI11">
        <f t="shared" si="7"/>
        <v>91.778403295214389</v>
      </c>
      <c r="AJ11">
        <f t="shared" si="8"/>
        <v>-4.0052260887194961</v>
      </c>
      <c r="AK11">
        <f t="shared" si="32"/>
        <v>0.56286922554801377</v>
      </c>
      <c r="AL11">
        <f t="shared" si="9"/>
        <v>88.336046432042906</v>
      </c>
      <c r="AN11">
        <f t="shared" si="10"/>
        <v>162.16132982190953</v>
      </c>
      <c r="AO11">
        <f t="shared" si="11"/>
        <v>-8.1080664910954763</v>
      </c>
      <c r="AP11">
        <f t="shared" si="12"/>
        <v>-14.479205471646599</v>
      </c>
      <c r="AQ11">
        <f t="shared" si="13"/>
        <v>-81.365011975693889</v>
      </c>
      <c r="AR11">
        <f t="shared" si="14"/>
        <v>58.209045883473564</v>
      </c>
      <c r="AS11">
        <f t="shared" si="15"/>
        <v>-2.5402532709360739</v>
      </c>
      <c r="AT11">
        <f t="shared" si="16"/>
        <v>0.35699118093099341</v>
      </c>
      <c r="AU11">
        <f t="shared" si="17"/>
        <v>56.025783793468477</v>
      </c>
      <c r="AW11">
        <v>8</v>
      </c>
      <c r="AX11">
        <f>(R11*SUMPRODUCT(K12:$K$23, X12:$X$23)-$AZ$3*SUMPRODUCT(K11:$K$22, W12:$W$23))/Z11</f>
        <v>123.63675300107765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279.99003491499639</v>
      </c>
      <c r="P12">
        <f t="shared" si="30"/>
        <v>13.99950174574982</v>
      </c>
      <c r="Q12" s="5">
        <f t="shared" si="31"/>
        <v>25</v>
      </c>
      <c r="R12">
        <f t="shared" si="0"/>
        <v>100000</v>
      </c>
      <c r="S12">
        <f t="shared" si="1"/>
        <v>127.9639919072895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112.902180729924</v>
      </c>
      <c r="AC12">
        <f t="shared" si="2"/>
        <v>115.5175113749882</v>
      </c>
      <c r="AE12">
        <f t="shared" si="3"/>
        <v>252.75666663016921</v>
      </c>
      <c r="AF12">
        <f t="shared" si="4"/>
        <v>-12.63783333150846</v>
      </c>
      <c r="AG12">
        <f t="shared" si="5"/>
        <v>-22.568362719311143</v>
      </c>
      <c r="AH12">
        <f t="shared" si="6"/>
        <v>-131.0253076407667</v>
      </c>
      <c r="AI12">
        <f t="shared" si="7"/>
        <v>86.525162938582895</v>
      </c>
      <c r="AJ12">
        <f t="shared" si="8"/>
        <v>-2.6153306450642049</v>
      </c>
      <c r="AK12">
        <f t="shared" si="32"/>
        <v>7.4134412946002808</v>
      </c>
      <c r="AL12">
        <f t="shared" si="9"/>
        <v>91.323273588118965</v>
      </c>
      <c r="AN12">
        <f t="shared" si="10"/>
        <v>149.81966596525427</v>
      </c>
      <c r="AO12">
        <f t="shared" si="11"/>
        <v>-7.490983298262714</v>
      </c>
      <c r="AP12">
        <f t="shared" si="12"/>
        <v>-13.377231979946963</v>
      </c>
      <c r="AQ12">
        <f t="shared" si="13"/>
        <v>-77.664293035075474</v>
      </c>
      <c r="AR12">
        <f t="shared" si="14"/>
        <v>51.28715765196911</v>
      </c>
      <c r="AS12">
        <f t="shared" si="15"/>
        <v>-1.5502181163258122</v>
      </c>
      <c r="AT12">
        <f t="shared" si="16"/>
        <v>4.3942631196160304</v>
      </c>
      <c r="AU12">
        <f t="shared" si="17"/>
        <v>54.131202655259322</v>
      </c>
      <c r="AW12">
        <v>9</v>
      </c>
      <c r="AX12">
        <f>(R12*SUMPRODUCT(K13:$K$23, X13:$X$23)-$AZ$3*SUMPRODUCT(K12:$K$22, W13:$W$23))/Z12</f>
        <v>127.9639919072895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279.99003491499639</v>
      </c>
      <c r="P13">
        <f t="shared" si="30"/>
        <v>13.99950174574982</v>
      </c>
      <c r="Q13" s="5">
        <f t="shared" si="31"/>
        <v>25</v>
      </c>
      <c r="R13">
        <f t="shared" si="0"/>
        <v>100000</v>
      </c>
      <c r="S13">
        <f t="shared" si="1"/>
        <v>132.02185938209556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115.5175113749882</v>
      </c>
      <c r="AC13">
        <f t="shared" si="2"/>
        <v>117.81216060639241</v>
      </c>
      <c r="AE13">
        <f t="shared" si="3"/>
        <v>249.85431288410166</v>
      </c>
      <c r="AF13">
        <f t="shared" si="4"/>
        <v>-12.492715644205083</v>
      </c>
      <c r="AG13">
        <f t="shared" si="5"/>
        <v>-22.309214769014567</v>
      </c>
      <c r="AH13">
        <f t="shared" si="6"/>
        <v>-133.85729241387651</v>
      </c>
      <c r="AI13">
        <f t="shared" si="7"/>
        <v>81.195090057005501</v>
      </c>
      <c r="AJ13">
        <f t="shared" si="8"/>
        <v>-2.2946492314042075</v>
      </c>
      <c r="AK13">
        <f t="shared" si="32"/>
        <v>24.701537603041938</v>
      </c>
      <c r="AL13">
        <f t="shared" si="9"/>
        <v>103.60197842864324</v>
      </c>
      <c r="AN13">
        <f t="shared" si="10"/>
        <v>134.16008425088123</v>
      </c>
      <c r="AO13">
        <f t="shared" si="11"/>
        <v>-6.7080042125440613</v>
      </c>
      <c r="AP13">
        <f t="shared" si="12"/>
        <v>-11.979005278849618</v>
      </c>
      <c r="AQ13">
        <f t="shared" si="13"/>
        <v>-71.875107619898174</v>
      </c>
      <c r="AR13">
        <f t="shared" si="14"/>
        <v>43.597967139589379</v>
      </c>
      <c r="AS13">
        <f t="shared" si="15"/>
        <v>-1.2321193525052694</v>
      </c>
      <c r="AT13">
        <f t="shared" si="16"/>
        <v>13.263570789300895</v>
      </c>
      <c r="AU13">
        <f t="shared" si="17"/>
        <v>55.629418576385007</v>
      </c>
      <c r="AW13">
        <v>10</v>
      </c>
      <c r="AX13">
        <f>(R13*SUMPRODUCT(K14:$K$23, X14:$X$23)-$AZ$3*SUMPRODUCT(K13:$K$22, W14:$W$23))/Z13</f>
        <v>132.02185938209556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279.99003491499639</v>
      </c>
      <c r="P14">
        <f t="shared" si="30"/>
        <v>13.99950174574982</v>
      </c>
      <c r="Q14" s="5">
        <f t="shared" si="31"/>
        <v>25</v>
      </c>
      <c r="R14">
        <f t="shared" si="0"/>
        <v>100000</v>
      </c>
      <c r="S14">
        <f t="shared" si="1"/>
        <v>131.86011860150256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117.81216060639241</v>
      </c>
      <c r="AC14">
        <f t="shared" si="2"/>
        <v>116.31008738446417</v>
      </c>
      <c r="AE14">
        <f t="shared" si="3"/>
        <v>246.97130393276709</v>
      </c>
      <c r="AF14">
        <f t="shared" si="4"/>
        <v>-12.348565196638354</v>
      </c>
      <c r="AG14">
        <f t="shared" si="5"/>
        <v>-22.05179409400645</v>
      </c>
      <c r="AH14">
        <f t="shared" si="6"/>
        <v>-137.3141092718754</v>
      </c>
      <c r="AI14">
        <f t="shared" si="7"/>
        <v>75.256835370246876</v>
      </c>
      <c r="AJ14">
        <f t="shared" si="8"/>
        <v>1.5020732219282422</v>
      </c>
      <c r="AK14">
        <f t="shared" si="32"/>
        <v>24.670442953976483</v>
      </c>
      <c r="AL14">
        <f t="shared" si="9"/>
        <v>101.42935154615159</v>
      </c>
      <c r="AN14">
        <f t="shared" si="10"/>
        <v>122.15890567824324</v>
      </c>
      <c r="AO14">
        <f t="shared" si="11"/>
        <v>-6.1079452839121622</v>
      </c>
      <c r="AP14">
        <f t="shared" si="12"/>
        <v>-10.907433340916052</v>
      </c>
      <c r="AQ14">
        <f t="shared" si="13"/>
        <v>-67.919394098520172</v>
      </c>
      <c r="AR14">
        <f t="shared" si="14"/>
        <v>37.224132954894856</v>
      </c>
      <c r="AS14">
        <f t="shared" si="15"/>
        <v>0.74296737360749787</v>
      </c>
      <c r="AT14">
        <f t="shared" si="16"/>
        <v>12.202690214874989</v>
      </c>
      <c r="AU14">
        <f t="shared" si="17"/>
        <v>50.169790543377339</v>
      </c>
      <c r="AW14">
        <v>11</v>
      </c>
      <c r="AX14">
        <f>(R14*SUMPRODUCT(K15:$K$23, X15:$X$23)-$AZ$3*SUMPRODUCT(K14:$K$22, W15:$W$23))/Z14</f>
        <v>131.86011860150256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279.99003491499639</v>
      </c>
      <c r="P15">
        <f t="shared" si="30"/>
        <v>13.99950174574982</v>
      </c>
      <c r="Q15" s="5">
        <f t="shared" si="31"/>
        <v>25</v>
      </c>
      <c r="R15">
        <f t="shared" si="0"/>
        <v>100000</v>
      </c>
      <c r="S15">
        <f t="shared" si="1"/>
        <v>128.29368333617595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116.31008738446417</v>
      </c>
      <c r="AC15">
        <f t="shared" si="2"/>
        <v>111.8497527104048</v>
      </c>
      <c r="AE15">
        <f t="shared" si="3"/>
        <v>244.10255713493348</v>
      </c>
      <c r="AF15">
        <f t="shared" si="4"/>
        <v>-12.205127856746675</v>
      </c>
      <c r="AG15">
        <f t="shared" si="5"/>
        <v>-21.79564687088255</v>
      </c>
      <c r="AH15">
        <f t="shared" si="6"/>
        <v>-142.51712873533225</v>
      </c>
      <c r="AI15">
        <f t="shared" si="7"/>
        <v>67.584653671972006</v>
      </c>
      <c r="AJ15">
        <f t="shared" si="8"/>
        <v>4.4603346740593679</v>
      </c>
      <c r="AK15">
        <f t="shared" si="32"/>
        <v>24.374526166385568</v>
      </c>
      <c r="AL15">
        <f t="shared" si="9"/>
        <v>96.419514512416939</v>
      </c>
      <c r="AN15">
        <f t="shared" si="10"/>
        <v>111.22262348639545</v>
      </c>
      <c r="AO15">
        <f t="shared" si="11"/>
        <v>-5.5611311743197733</v>
      </c>
      <c r="AP15">
        <f t="shared" si="12"/>
        <v>-9.930944820961404</v>
      </c>
      <c r="AQ15">
        <f t="shared" si="13"/>
        <v>-64.936349441558377</v>
      </c>
      <c r="AR15">
        <f t="shared" si="14"/>
        <v>30.794198049555902</v>
      </c>
      <c r="AS15">
        <f t="shared" si="15"/>
        <v>2.032302036893427</v>
      </c>
      <c r="AT15">
        <f t="shared" si="16"/>
        <v>11.105982576678322</v>
      </c>
      <c r="AU15">
        <f t="shared" si="17"/>
        <v>43.932482663127651</v>
      </c>
      <c r="AW15">
        <v>12</v>
      </c>
      <c r="AX15">
        <f>(R15*SUMPRODUCT(K16:$K$23, X16:$X$23)-$AZ$3*SUMPRODUCT(K15:$K$22, W16:$W$23))/Z15</f>
        <v>128.29368333617595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279.99003491499639</v>
      </c>
      <c r="P16">
        <f t="shared" si="30"/>
        <v>13.99950174574982</v>
      </c>
      <c r="Q16" s="5">
        <f t="shared" si="31"/>
        <v>25</v>
      </c>
      <c r="R16">
        <f t="shared" si="0"/>
        <v>100000</v>
      </c>
      <c r="S16">
        <f t="shared" si="1"/>
        <v>121.32259515815788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111.8497527104048</v>
      </c>
      <c r="AC16">
        <f t="shared" si="2"/>
        <v>104.53415134178977</v>
      </c>
      <c r="AE16">
        <f t="shared" si="3"/>
        <v>241.24542213956408</v>
      </c>
      <c r="AF16">
        <f t="shared" si="4"/>
        <v>-12.062271106978205</v>
      </c>
      <c r="AG16">
        <f t="shared" si="5"/>
        <v>-21.540536452735275</v>
      </c>
      <c r="AH16">
        <f t="shared" si="6"/>
        <v>-148.61579775379977</v>
      </c>
      <c r="AI16">
        <f t="shared" si="7"/>
        <v>59.026816826050833</v>
      </c>
      <c r="AJ16">
        <f t="shared" si="8"/>
        <v>7.3156013686150345</v>
      </c>
      <c r="AK16">
        <f t="shared" si="32"/>
        <v>23.87230326200935</v>
      </c>
      <c r="AL16">
        <f t="shared" si="9"/>
        <v>90.214721456675221</v>
      </c>
      <c r="AN16">
        <f t="shared" si="10"/>
        <v>101.25630001419108</v>
      </c>
      <c r="AO16">
        <f t="shared" si="11"/>
        <v>-5.0628150007095547</v>
      </c>
      <c r="AP16">
        <f t="shared" si="12"/>
        <v>-9.0410628404089461</v>
      </c>
      <c r="AQ16">
        <f t="shared" si="13"/>
        <v>-62.377497863986143</v>
      </c>
      <c r="AR16">
        <f t="shared" si="14"/>
        <v>24.774924309086437</v>
      </c>
      <c r="AS16">
        <f t="shared" si="15"/>
        <v>3.0705275996332708</v>
      </c>
      <c r="AT16">
        <f t="shared" si="16"/>
        <v>10.019759461919955</v>
      </c>
      <c r="AU16">
        <f t="shared" si="17"/>
        <v>37.865211370639663</v>
      </c>
      <c r="AW16">
        <v>13</v>
      </c>
      <c r="AX16">
        <f>(R16*SUMPRODUCT(K17:$K$23, X17:$X$23)-$AZ$3*SUMPRODUCT(K16:$K$22, W17:$W$23))/Z16</f>
        <v>121.32259515815788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279.99003491499639</v>
      </c>
      <c r="P17">
        <f t="shared" si="30"/>
        <v>13.99950174574982</v>
      </c>
      <c r="Q17" s="5">
        <f t="shared" si="31"/>
        <v>25</v>
      </c>
      <c r="R17">
        <f t="shared" si="0"/>
        <v>100000</v>
      </c>
      <c r="S17">
        <f t="shared" si="1"/>
        <v>111.39076609550591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104.53415134178977</v>
      </c>
      <c r="AC17">
        <f t="shared" si="2"/>
        <v>94.844572899467522</v>
      </c>
      <c r="AE17">
        <f t="shared" si="3"/>
        <v>238.39979029187433</v>
      </c>
      <c r="AF17">
        <f t="shared" si="4"/>
        <v>-11.919989514593716</v>
      </c>
      <c r="AG17">
        <f t="shared" si="5"/>
        <v>-21.286453137899294</v>
      </c>
      <c r="AH17">
        <f t="shared" si="6"/>
        <v>-154.71180123452194</v>
      </c>
      <c r="AI17">
        <f t="shared" si="7"/>
        <v>50.481546404859387</v>
      </c>
      <c r="AJ17">
        <f t="shared" si="8"/>
        <v>9.6895784423222437</v>
      </c>
      <c r="AK17">
        <f t="shared" si="32"/>
        <v>23.170976648334925</v>
      </c>
      <c r="AL17">
        <f t="shared" si="9"/>
        <v>83.342101495516559</v>
      </c>
      <c r="AN17">
        <f t="shared" si="10"/>
        <v>92.174546381682447</v>
      </c>
      <c r="AO17">
        <f t="shared" si="11"/>
        <v>-4.6087273190841218</v>
      </c>
      <c r="AP17">
        <f t="shared" si="12"/>
        <v>-8.230163120775547</v>
      </c>
      <c r="AQ17">
        <f t="shared" si="13"/>
        <v>-59.817544643079898</v>
      </c>
      <c r="AR17">
        <f t="shared" si="14"/>
        <v>19.518111298742884</v>
      </c>
      <c r="AS17">
        <f t="shared" si="15"/>
        <v>3.746364442927212</v>
      </c>
      <c r="AT17">
        <f t="shared" si="16"/>
        <v>8.958792535706456</v>
      </c>
      <c r="AU17">
        <f t="shared" si="17"/>
        <v>32.223268277376555</v>
      </c>
      <c r="AW17">
        <v>14</v>
      </c>
      <c r="AX17">
        <f>(R17*SUMPRODUCT(K18:$K$23, X18:$X$23)-$AZ$3*SUMPRODUCT(K17:$K$22, W18:$W$23))/Z17</f>
        <v>111.39076609550591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279.99003491499639</v>
      </c>
      <c r="P18">
        <f t="shared" si="30"/>
        <v>13.99950174574982</v>
      </c>
      <c r="Q18" s="5">
        <f t="shared" si="31"/>
        <v>25</v>
      </c>
      <c r="R18">
        <f t="shared" si="0"/>
        <v>100000</v>
      </c>
      <c r="S18">
        <f t="shared" si="1"/>
        <v>98.789345276160674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94.844572899467522</v>
      </c>
      <c r="AC18">
        <f t="shared" si="2"/>
        <v>83.114735234413985</v>
      </c>
      <c r="AE18">
        <f t="shared" si="3"/>
        <v>235.56485322562372</v>
      </c>
      <c r="AF18">
        <f t="shared" si="4"/>
        <v>-11.778242661281187</v>
      </c>
      <c r="AG18">
        <f t="shared" si="5"/>
        <v>-21.033324748248635</v>
      </c>
      <c r="AH18">
        <f t="shared" si="6"/>
        <v>-161.05543308665986</v>
      </c>
      <c r="AI18">
        <f t="shared" si="7"/>
        <v>41.697852729434032</v>
      </c>
      <c r="AJ18">
        <f t="shared" si="8"/>
        <v>11.729837665053537</v>
      </c>
      <c r="AK18">
        <f t="shared" si="32"/>
        <v>22.304182842466709</v>
      </c>
      <c r="AL18">
        <f t="shared" si="9"/>
        <v>75.731873236954272</v>
      </c>
      <c r="AN18">
        <f t="shared" si="10"/>
        <v>83.899196237019254</v>
      </c>
      <c r="AO18">
        <f t="shared" si="11"/>
        <v>-4.1949598118509632</v>
      </c>
      <c r="AP18">
        <f t="shared" si="12"/>
        <v>-7.4912662751096342</v>
      </c>
      <c r="AQ18">
        <f t="shared" si="13"/>
        <v>-57.361788910986732</v>
      </c>
      <c r="AR18">
        <f t="shared" si="14"/>
        <v>14.851181239071925</v>
      </c>
      <c r="AS18">
        <f t="shared" si="15"/>
        <v>4.1777198024788262</v>
      </c>
      <c r="AT18">
        <f t="shared" si="16"/>
        <v>7.943897349636198</v>
      </c>
      <c r="AU18">
        <f t="shared" si="17"/>
        <v>26.972798391186949</v>
      </c>
      <c r="AW18">
        <v>15</v>
      </c>
      <c r="AX18">
        <f>(R18*SUMPRODUCT(K19:$K$23, X19:$X$23)-$AZ$3*SUMPRODUCT(K18:$K$22, W19:$W$23))/Z18</f>
        <v>98.789345276160674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279.99003491499639</v>
      </c>
      <c r="P19">
        <f t="shared" si="30"/>
        <v>13.99950174574982</v>
      </c>
      <c r="Q19" s="5">
        <f t="shared" si="31"/>
        <v>25</v>
      </c>
      <c r="R19">
        <f t="shared" si="0"/>
        <v>100000</v>
      </c>
      <c r="S19">
        <f t="shared" si="1"/>
        <v>83.461475552179905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83.114735234413985</v>
      </c>
      <c r="AC19">
        <f t="shared" si="2"/>
        <v>69.376093950531015</v>
      </c>
      <c r="AE19">
        <f t="shared" si="3"/>
        <v>232.73749761746097</v>
      </c>
      <c r="AF19">
        <f t="shared" si="4"/>
        <v>-11.63687488087305</v>
      </c>
      <c r="AG19">
        <f t="shared" si="5"/>
        <v>-20.780873298590695</v>
      </c>
      <c r="AH19">
        <f t="shared" si="6"/>
        <v>-168.47280870182092</v>
      </c>
      <c r="AI19">
        <f t="shared" si="7"/>
        <v>31.846940736176293</v>
      </c>
      <c r="AJ19">
        <f t="shared" si="8"/>
        <v>13.73864128388297</v>
      </c>
      <c r="AK19">
        <f t="shared" si="32"/>
        <v>21.295075057970138</v>
      </c>
      <c r="AL19">
        <f t="shared" si="9"/>
        <v>66.880657078029401</v>
      </c>
      <c r="AN19">
        <f t="shared" si="10"/>
        <v>76.358226779705632</v>
      </c>
      <c r="AO19">
        <f t="shared" si="11"/>
        <v>-3.8179113389852821</v>
      </c>
      <c r="AP19">
        <f t="shared" si="12"/>
        <v>-6.8179414673532603</v>
      </c>
      <c r="AQ19">
        <f t="shared" si="13"/>
        <v>-55.273795863406555</v>
      </c>
      <c r="AR19">
        <f t="shared" si="14"/>
        <v>10.448578109960536</v>
      </c>
      <c r="AS19">
        <f t="shared" si="15"/>
        <v>4.5074742898716167</v>
      </c>
      <c r="AT19">
        <f t="shared" si="16"/>
        <v>6.9866445554037933</v>
      </c>
      <c r="AU19">
        <f t="shared" si="17"/>
        <v>21.942696955235945</v>
      </c>
      <c r="AW19">
        <v>16</v>
      </c>
      <c r="AX19">
        <f>(R19*SUMPRODUCT(K20:$K$23, X20:$X$23)-$AZ$3*SUMPRODUCT(K19:$K$22, W20:$W$23))/Z19</f>
        <v>83.461475552179905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279.99003491499639</v>
      </c>
      <c r="P20">
        <f t="shared" si="30"/>
        <v>13.99950174574982</v>
      </c>
      <c r="Q20" s="5">
        <f t="shared" si="31"/>
        <v>25</v>
      </c>
      <c r="R20">
        <f t="shared" si="0"/>
        <v>100000</v>
      </c>
      <c r="S20">
        <f t="shared" si="1"/>
        <v>65.894910095083475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69.376093950531015</v>
      </c>
      <c r="AC20">
        <f t="shared" si="2"/>
        <v>54.110705885465116</v>
      </c>
      <c r="AE20">
        <f t="shared" si="3"/>
        <v>229.91849307154419</v>
      </c>
      <c r="AF20">
        <f t="shared" si="4"/>
        <v>-11.495924653577211</v>
      </c>
      <c r="AG20">
        <f t="shared" si="5"/>
        <v>-20.529167506028056</v>
      </c>
      <c r="AH20">
        <f t="shared" si="6"/>
        <v>-175.58823830692162</v>
      </c>
      <c r="AI20">
        <f t="shared" si="7"/>
        <v>22.305162605017301</v>
      </c>
      <c r="AJ20">
        <f t="shared" si="8"/>
        <v>15.265388065065899</v>
      </c>
      <c r="AK20">
        <f t="shared" si="32"/>
        <v>20.145906365794861</v>
      </c>
      <c r="AL20">
        <f t="shared" si="9"/>
        <v>57.716457035878065</v>
      </c>
      <c r="AN20">
        <f t="shared" si="10"/>
        <v>69.487317329642607</v>
      </c>
      <c r="AO20">
        <f t="shared" si="11"/>
        <v>-3.4743658664821306</v>
      </c>
      <c r="AP20">
        <f t="shared" si="12"/>
        <v>-6.2044455752450816</v>
      </c>
      <c r="AQ20">
        <f t="shared" si="13"/>
        <v>-53.067308643108206</v>
      </c>
      <c r="AR20">
        <f t="shared" si="14"/>
        <v>6.7411972448071911</v>
      </c>
      <c r="AS20">
        <f t="shared" si="15"/>
        <v>4.6135952374535494</v>
      </c>
      <c r="AT20">
        <f t="shared" si="16"/>
        <v>6.088614142480699</v>
      </c>
      <c r="AU20">
        <f t="shared" si="17"/>
        <v>17.443406624741439</v>
      </c>
      <c r="AW20">
        <v>17</v>
      </c>
      <c r="AX20">
        <f>(R20*SUMPRODUCT(K21:$K$23, X21:$X$23)-$AZ$3*SUMPRODUCT(K20:$K$22, W21:$W$23))/Z20</f>
        <v>65.894910095083475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279.99003491499639</v>
      </c>
      <c r="P21">
        <f t="shared" si="30"/>
        <v>13.99950174574982</v>
      </c>
      <c r="Q21" s="5">
        <f t="shared" si="31"/>
        <v>25</v>
      </c>
      <c r="R21">
        <f t="shared" si="0"/>
        <v>100000</v>
      </c>
      <c r="S21">
        <f t="shared" si="1"/>
        <v>46.035657396137488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54.110705885465116</v>
      </c>
      <c r="AC21">
        <f t="shared" si="2"/>
        <v>37.340305274988232</v>
      </c>
      <c r="AE21">
        <f t="shared" si="3"/>
        <v>227.10468295729765</v>
      </c>
      <c r="AF21">
        <f t="shared" si="4"/>
        <v>-11.355234147864882</v>
      </c>
      <c r="AG21">
        <f t="shared" si="5"/>
        <v>-20.277925518514035</v>
      </c>
      <c r="AH21">
        <f t="shared" si="6"/>
        <v>-183.80124981495024</v>
      </c>
      <c r="AI21">
        <f t="shared" si="7"/>
        <v>11.670273475968514</v>
      </c>
      <c r="AJ21">
        <f t="shared" si="8"/>
        <v>16.770400610476884</v>
      </c>
      <c r="AK21">
        <f t="shared" si="32"/>
        <v>18.890210828642854</v>
      </c>
      <c r="AL21">
        <f t="shared" si="9"/>
        <v>47.330884915088248</v>
      </c>
      <c r="AN21">
        <f t="shared" si="10"/>
        <v>63.226610085845358</v>
      </c>
      <c r="AO21">
        <f t="shared" si="11"/>
        <v>-3.1613305042922679</v>
      </c>
      <c r="AP21">
        <f t="shared" si="12"/>
        <v>-5.6454339620551712</v>
      </c>
      <c r="AQ21">
        <f t="shared" si="13"/>
        <v>-51.170807241900995</v>
      </c>
      <c r="AR21">
        <f t="shared" si="14"/>
        <v>3.2490383775969343</v>
      </c>
      <c r="AS21">
        <f t="shared" si="15"/>
        <v>4.6689287361873522</v>
      </c>
      <c r="AT21">
        <f t="shared" si="16"/>
        <v>5.2590901206849665</v>
      </c>
      <c r="AU21">
        <f t="shared" si="17"/>
        <v>13.177057234469251</v>
      </c>
      <c r="AW21">
        <v>18</v>
      </c>
      <c r="AX21">
        <f>(R21*SUMPRODUCT(K22:$K$23, X22:$X$23)-$AZ$3*SUMPRODUCT(K21:$K$22, W22:$W$23))/Z21</f>
        <v>46.035657396137488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279.99003491499639</v>
      </c>
      <c r="P22">
        <f t="shared" si="30"/>
        <v>13.99950174574982</v>
      </c>
      <c r="Q22" s="5">
        <f t="shared" si="31"/>
        <v>25</v>
      </c>
      <c r="R22">
        <f t="shared" si="0"/>
        <v>100000</v>
      </c>
      <c r="S22">
        <f t="shared" si="1"/>
        <v>24.034739106183501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37.340305274988232</v>
      </c>
      <c r="AC22">
        <f t="shared" si="2"/>
        <v>19.25375106410926</v>
      </c>
      <c r="AE22">
        <f t="shared" si="3"/>
        <v>224.29444350813341</v>
      </c>
      <c r="AF22">
        <f t="shared" si="4"/>
        <v>-11.214722175406671</v>
      </c>
      <c r="AG22">
        <f t="shared" si="5"/>
        <v>-20.027002351729063</v>
      </c>
      <c r="AH22">
        <f t="shared" si="6"/>
        <v>-192.57564639933031</v>
      </c>
      <c r="AI22">
        <f t="shared" si="7"/>
        <v>0.47707258166735755</v>
      </c>
      <c r="AJ22">
        <f t="shared" si="8"/>
        <v>18.086554210878973</v>
      </c>
      <c r="AK22">
        <f t="shared" si="32"/>
        <v>17.529401862540052</v>
      </c>
      <c r="AL22">
        <f t="shared" si="9"/>
        <v>36.093028655086385</v>
      </c>
      <c r="AN22">
        <f t="shared" si="10"/>
        <v>57.522067833157941</v>
      </c>
      <c r="AO22">
        <f t="shared" si="11"/>
        <v>-2.8761033916578969</v>
      </c>
      <c r="AP22">
        <f t="shared" si="12"/>
        <v>-5.1360817047132912</v>
      </c>
      <c r="AQ22">
        <f t="shared" si="13"/>
        <v>-49.387533734400456</v>
      </c>
      <c r="AR22">
        <f t="shared" si="14"/>
        <v>0.12234900238629588</v>
      </c>
      <c r="AS22">
        <f t="shared" si="15"/>
        <v>4.6384385717006955</v>
      </c>
      <c r="AT22">
        <f t="shared" si="16"/>
        <v>4.4955524855663658</v>
      </c>
      <c r="AU22">
        <f t="shared" si="17"/>
        <v>9.2563400596533576</v>
      </c>
      <c r="AW22">
        <v>19</v>
      </c>
      <c r="AX22">
        <f>(R22*SUMPRODUCT(K23:$K$23, X23:$X$23)-$AZ$3*SUMPRODUCT(K22:$K$22, W23:$W$23))/Z22</f>
        <v>24.034739106183501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279.99003491499639</v>
      </c>
      <c r="P23">
        <f t="shared" si="30"/>
        <v>13.99950174574982</v>
      </c>
      <c r="Q23" s="5">
        <f t="shared" si="31"/>
        <v>25</v>
      </c>
      <c r="R23">
        <f t="shared" si="0"/>
        <v>100000</v>
      </c>
      <c r="S23">
        <f t="shared" si="1"/>
        <v>24.339521145618658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19.25375106410926</v>
      </c>
      <c r="AC23">
        <f t="shared" si="2"/>
        <v>19.25375106410926</v>
      </c>
      <c r="AE23">
        <f t="shared" si="3"/>
        <v>221.485804935608</v>
      </c>
      <c r="AF23">
        <f t="shared" si="4"/>
        <v>-11.0742902467804</v>
      </c>
      <c r="AG23">
        <f t="shared" si="5"/>
        <v>-19.776222125445468</v>
      </c>
      <c r="AH23">
        <f t="shared" si="6"/>
        <v>-202.04081106523054</v>
      </c>
      <c r="AI23">
        <f t="shared" si="7"/>
        <v>-11.405518501848405</v>
      </c>
      <c r="AJ23">
        <f t="shared" si="8"/>
        <v>0</v>
      </c>
      <c r="AK23">
        <f t="shared" si="32"/>
        <v>16.076568602705581</v>
      </c>
      <c r="AL23">
        <f t="shared" si="9"/>
        <v>4.6710501008571761</v>
      </c>
      <c r="AN23">
        <f t="shared" si="10"/>
        <v>52.324373794351374</v>
      </c>
      <c r="AO23">
        <f t="shared" si="11"/>
        <v>-2.6162186897175688</v>
      </c>
      <c r="AP23">
        <f t="shared" si="12"/>
        <v>-4.671985362821645</v>
      </c>
      <c r="AQ23">
        <f t="shared" si="13"/>
        <v>-47.730638642799327</v>
      </c>
      <c r="AR23">
        <f t="shared" si="14"/>
        <v>-2.6944689009871703</v>
      </c>
      <c r="AS23">
        <f t="shared" si="15"/>
        <v>0</v>
      </c>
      <c r="AT23">
        <f t="shared" si="16"/>
        <v>3.7979697396095378</v>
      </c>
      <c r="AU23">
        <f t="shared" si="17"/>
        <v>1.1035008386223677</v>
      </c>
      <c r="AW23">
        <v>20</v>
      </c>
      <c r="AX23">
        <f>(R23*SUMPRODUCT(K$23:$K24, X$23:$X24)-$AZ$3*SUMPRODUCT(K$22:$K23, W$23:$W24))/Z23</f>
        <v>24.339521145618658</v>
      </c>
    </row>
    <row r="25" spans="5:50" x14ac:dyDescent="0.3">
      <c r="AN25" s="6">
        <f t="shared" ref="AN25:AU25" si="33">SUM(AN3:AN23)</f>
        <v>2807.384087995441</v>
      </c>
      <c r="AO25" s="6">
        <f t="shared" si="33"/>
        <v>-350.36173058601929</v>
      </c>
      <c r="AP25" s="6">
        <f t="shared" si="33"/>
        <v>-425.66821474983459</v>
      </c>
      <c r="AQ25" s="6">
        <f t="shared" si="33"/>
        <v>-1494.2765937133911</v>
      </c>
      <c r="AR25" s="6">
        <f t="shared" si="33"/>
        <v>537.07754894619529</v>
      </c>
      <c r="AS25" s="6">
        <f t="shared" si="33"/>
        <v>-64.197008822553116</v>
      </c>
      <c r="AT25" s="6">
        <f t="shared" si="33"/>
        <v>112.90614103346746</v>
      </c>
      <c r="AU25" s="7">
        <f t="shared" si="33"/>
        <v>585.78668115710968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615.63993527874686</v>
      </c>
      <c r="K3">
        <v>1</v>
      </c>
      <c r="L3" s="2">
        <v>0</v>
      </c>
      <c r="O3">
        <f>$C$3</f>
        <v>615.63993527874686</v>
      </c>
      <c r="P3">
        <f>O3*B5</f>
        <v>492.51194822299749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615.63993527874686</v>
      </c>
      <c r="AF3">
        <f t="shared" ref="AF3:AF23" si="4">-$Z3*P3</f>
        <v>-492.51194822299749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-76.872012944250628</v>
      </c>
      <c r="AJ3">
        <f t="shared" ref="AJ3:AJ23" si="8">AB3-AC3</f>
        <v>0</v>
      </c>
      <c r="AL3">
        <f t="shared" ref="AL3:AL23" si="9">SUM(AI3:AK3)</f>
        <v>-76.872012944250628</v>
      </c>
      <c r="AN3">
        <f t="shared" ref="AN3:AN23" si="10">AE3*$K3</f>
        <v>615.63993527874686</v>
      </c>
      <c r="AO3">
        <f t="shared" ref="AO3:AO23" si="11">AF3*$K3</f>
        <v>-492.51194822299749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-76.872012944250628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-76.872012944250628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327.34839755235828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188.48188086217476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186.31758149757434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-186.31758149757434</v>
      </c>
      <c r="AK4">
        <f>G4*MAX(0, SUM(AB4, AE4:AF4))</f>
        <v>0</v>
      </c>
      <c r="AL4">
        <f t="shared" si="9"/>
        <v>-334.59738149757436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-141.03081605478408</v>
      </c>
      <c r="AR4">
        <f t="shared" si="14"/>
        <v>-141.03081605478408</v>
      </c>
      <c r="AS4">
        <f t="shared" si="15"/>
        <v>-177.20903699598088</v>
      </c>
      <c r="AT4">
        <f t="shared" si="16"/>
        <v>0</v>
      </c>
      <c r="AU4">
        <f t="shared" si="17"/>
        <v>-318.23985305076502</v>
      </c>
      <c r="AW4">
        <v>1</v>
      </c>
      <c r="AX4">
        <f>(R4*SUMPRODUCT(K5:$K$23, X5:$X$23)-$AZ$3*SUMPRODUCT(K4:$K$22, W5:$W$23))/Z4</f>
        <v>188.48188086217476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615.63993527874686</v>
      </c>
      <c r="P5">
        <f t="shared" ref="P5:P23" si="30">O5*$C$5</f>
        <v>30.781996763937343</v>
      </c>
      <c r="Q5" s="5">
        <f t="shared" ref="Q5:Q23" si="31">$C$8</f>
        <v>25</v>
      </c>
      <c r="R5">
        <f t="shared" si="0"/>
        <v>100000</v>
      </c>
      <c r="S5">
        <f t="shared" si="1"/>
        <v>364.90522742299845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186.31758149757434</v>
      </c>
      <c r="AC5">
        <f t="shared" si="2"/>
        <v>356.55288950461227</v>
      </c>
      <c r="AE5">
        <f t="shared" si="3"/>
        <v>601.54851540017978</v>
      </c>
      <c r="AF5">
        <f t="shared" si="4"/>
        <v>-30.07742577000899</v>
      </c>
      <c r="AG5">
        <f t="shared" si="5"/>
        <v>-24.427773481256263</v>
      </c>
      <c r="AH5">
        <f t="shared" si="6"/>
        <v>-152.109072974952</v>
      </c>
      <c r="AI5">
        <f t="shared" si="7"/>
        <v>394.9342431739625</v>
      </c>
      <c r="AJ5">
        <f t="shared" si="8"/>
        <v>-170.23530800703793</v>
      </c>
      <c r="AK5">
        <f>G5*SUM(AB5, AE5:AF5)</f>
        <v>3.1069335516237553</v>
      </c>
      <c r="AL5">
        <f t="shared" si="9"/>
        <v>227.80586871854834</v>
      </c>
      <c r="AN5">
        <f t="shared" si="10"/>
        <v>543.91148779176751</v>
      </c>
      <c r="AO5">
        <f t="shared" si="11"/>
        <v>-27.195574389588376</v>
      </c>
      <c r="AP5">
        <f t="shared" si="12"/>
        <v>-22.087240309772042</v>
      </c>
      <c r="AQ5">
        <f t="shared" si="13"/>
        <v>-137.53482897949473</v>
      </c>
      <c r="AR5">
        <f t="shared" si="14"/>
        <v>357.09384411291234</v>
      </c>
      <c r="AS5">
        <f t="shared" si="15"/>
        <v>-153.92430914936327</v>
      </c>
      <c r="AT5">
        <f t="shared" si="16"/>
        <v>2.8092444869714859</v>
      </c>
      <c r="AU5">
        <f t="shared" si="17"/>
        <v>205.97877945052053</v>
      </c>
      <c r="AW5">
        <v>2</v>
      </c>
      <c r="AX5">
        <f>(R5*SUMPRODUCT(K6:$K$23, X6:$X$23)-$AZ$3*SUMPRODUCT(K5:$K$22, W6:$W$23))/Z5</f>
        <v>364.90522742299845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615.63993527874686</v>
      </c>
      <c r="P6">
        <f t="shared" si="30"/>
        <v>30.781996763937343</v>
      </c>
      <c r="Q6" s="5">
        <f t="shared" si="31"/>
        <v>25</v>
      </c>
      <c r="R6">
        <f t="shared" si="0"/>
        <v>100000</v>
      </c>
      <c r="S6">
        <f t="shared" si="1"/>
        <v>528.51460315546046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356.55288950461227</v>
      </c>
      <c r="AC6">
        <f t="shared" si="2"/>
        <v>510.41884605232235</v>
      </c>
      <c r="AE6">
        <f t="shared" si="3"/>
        <v>594.56110289590924</v>
      </c>
      <c r="AF6">
        <f t="shared" si="4"/>
        <v>-29.728055144795462</v>
      </c>
      <c r="AG6">
        <f t="shared" si="5"/>
        <v>-24.144027572980072</v>
      </c>
      <c r="AH6">
        <f t="shared" si="6"/>
        <v>-157.8726938545083</v>
      </c>
      <c r="AI6">
        <f t="shared" si="7"/>
        <v>382.81632632362539</v>
      </c>
      <c r="AJ6">
        <f t="shared" si="8"/>
        <v>-153.86595654771008</v>
      </c>
      <c r="AK6">
        <f>G6*SUM(AB6, AE6:AF6)</f>
        <v>6.541840154515655</v>
      </c>
      <c r="AL6">
        <f t="shared" si="9"/>
        <v>235.49220993043096</v>
      </c>
      <c r="AN6">
        <f t="shared" si="10"/>
        <v>509.71230703311016</v>
      </c>
      <c r="AO6">
        <f t="shared" si="11"/>
        <v>-25.485615351655508</v>
      </c>
      <c r="AP6">
        <f t="shared" si="12"/>
        <v>-20.698474783085864</v>
      </c>
      <c r="AQ6">
        <f t="shared" si="13"/>
        <v>-135.3429523225997</v>
      </c>
      <c r="AR6">
        <f t="shared" si="14"/>
        <v>328.18526457576911</v>
      </c>
      <c r="AS6">
        <f t="shared" si="15"/>
        <v>-131.90800962894474</v>
      </c>
      <c r="AT6">
        <f t="shared" si="16"/>
        <v>5.6082653593701055</v>
      </c>
      <c r="AU6">
        <f t="shared" si="17"/>
        <v>201.88552030619448</v>
      </c>
      <c r="AW6">
        <v>3</v>
      </c>
      <c r="AX6">
        <f>(R6*SUMPRODUCT(K7:$K$23, X7:$X$23)-$AZ$3*SUMPRODUCT(K6:$K$22, W7:$W$23))/Z6</f>
        <v>528.51460315546046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615.63993527874686</v>
      </c>
      <c r="P7">
        <f t="shared" si="30"/>
        <v>30.781996763937343</v>
      </c>
      <c r="Q7" s="5">
        <f t="shared" si="31"/>
        <v>25</v>
      </c>
      <c r="R7">
        <f t="shared" si="0"/>
        <v>100000</v>
      </c>
      <c r="S7">
        <f t="shared" si="1"/>
        <v>679.45494995817069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510.41884605232235</v>
      </c>
      <c r="AC7">
        <f t="shared" si="2"/>
        <v>648.51067397290262</v>
      </c>
      <c r="AE7">
        <f t="shared" si="3"/>
        <v>587.6019732828986</v>
      </c>
      <c r="AF7">
        <f t="shared" si="4"/>
        <v>-29.380098664144931</v>
      </c>
      <c r="AG7">
        <f t="shared" si="5"/>
        <v>-23.861430180647993</v>
      </c>
      <c r="AH7">
        <f t="shared" si="6"/>
        <v>-164.62846640912193</v>
      </c>
      <c r="AI7">
        <f t="shared" si="7"/>
        <v>369.73197802898375</v>
      </c>
      <c r="AJ7">
        <f t="shared" si="8"/>
        <v>-138.09182792058027</v>
      </c>
      <c r="AK7">
        <f>G7*SUM(AB7, AE7:AF7)</f>
        <v>14.747241945260848</v>
      </c>
      <c r="AL7">
        <f t="shared" si="9"/>
        <v>246.38739205366431</v>
      </c>
      <c r="AN7">
        <f t="shared" si="10"/>
        <v>474.47141648167565</v>
      </c>
      <c r="AO7">
        <f t="shared" si="11"/>
        <v>-23.723570824083783</v>
      </c>
      <c r="AP7">
        <f t="shared" si="12"/>
        <v>-19.267407346911572</v>
      </c>
      <c r="AQ7">
        <f t="shared" si="13"/>
        <v>-132.93267416026114</v>
      </c>
      <c r="AR7">
        <f t="shared" si="14"/>
        <v>298.54776415041914</v>
      </c>
      <c r="AS7">
        <f t="shared" si="15"/>
        <v>-111.50511430715854</v>
      </c>
      <c r="AT7">
        <f t="shared" si="16"/>
        <v>11.907966775321139</v>
      </c>
      <c r="AU7">
        <f t="shared" si="17"/>
        <v>198.95061661858171</v>
      </c>
      <c r="AW7">
        <v>4</v>
      </c>
      <c r="AX7">
        <f>(R7*SUMPRODUCT(K8:$K$23, X8:$X$23)-$AZ$3*SUMPRODUCT(K7:$K$22, W8:$W$23))/Z7</f>
        <v>679.45494995817069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615.63993527874686</v>
      </c>
      <c r="P8">
        <f t="shared" si="30"/>
        <v>30.781996763937343</v>
      </c>
      <c r="Q8" s="5">
        <f t="shared" si="31"/>
        <v>25</v>
      </c>
      <c r="R8">
        <f t="shared" si="0"/>
        <v>100000</v>
      </c>
      <c r="S8">
        <f t="shared" si="1"/>
        <v>817.93658859695108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648.51067397290262</v>
      </c>
      <c r="AC8">
        <f t="shared" si="2"/>
        <v>771.4768270736854</v>
      </c>
      <c r="AE8">
        <f t="shared" si="3"/>
        <v>580.67086191046462</v>
      </c>
      <c r="AF8">
        <f t="shared" si="4"/>
        <v>-29.033543095523228</v>
      </c>
      <c r="AG8">
        <f t="shared" si="5"/>
        <v>-23.57997055728487</v>
      </c>
      <c r="AH8">
        <f t="shared" si="6"/>
        <v>-171.38128622655816</v>
      </c>
      <c r="AI8">
        <f t="shared" si="7"/>
        <v>356.67606203109835</v>
      </c>
      <c r="AJ8">
        <f t="shared" si="8"/>
        <v>-122.96615310078278</v>
      </c>
      <c r="AK8">
        <f t="shared" ref="AK8:AK23" si="32">G8*SUM(AB8:AB8, AE8:AF8)</f>
        <v>25.923196644217434</v>
      </c>
      <c r="AL8">
        <f t="shared" si="9"/>
        <v>259.63310557453303</v>
      </c>
      <c r="AN8">
        <f t="shared" si="10"/>
        <v>438.15974830446686</v>
      </c>
      <c r="AO8">
        <f t="shared" si="11"/>
        <v>-21.907987415223342</v>
      </c>
      <c r="AP8">
        <f t="shared" si="12"/>
        <v>-17.792857610271771</v>
      </c>
      <c r="AQ8">
        <f t="shared" si="13"/>
        <v>-129.32004369921913</v>
      </c>
      <c r="AR8">
        <f t="shared" si="14"/>
        <v>269.13885957975265</v>
      </c>
      <c r="AS8">
        <f t="shared" si="15"/>
        <v>-92.787191896181724</v>
      </c>
      <c r="AT8">
        <f t="shared" si="16"/>
        <v>19.560997566688499</v>
      </c>
      <c r="AU8">
        <f t="shared" si="17"/>
        <v>195.91266525025941</v>
      </c>
      <c r="AW8">
        <v>5</v>
      </c>
      <c r="AX8">
        <f>(R8*SUMPRODUCT(K9:$K$23, X9:$X$23)-$AZ$3*SUMPRODUCT(K8:$K$22, W9:$W$23))/Z8</f>
        <v>817.93658859695108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615.63993527874686</v>
      </c>
      <c r="P9">
        <f t="shared" si="30"/>
        <v>30.781996763937343</v>
      </c>
      <c r="Q9" s="5">
        <f t="shared" si="31"/>
        <v>25</v>
      </c>
      <c r="R9">
        <f t="shared" si="0"/>
        <v>100000</v>
      </c>
      <c r="S9">
        <f t="shared" si="1"/>
        <v>943.19173548338676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771.4768270736854</v>
      </c>
      <c r="AC9">
        <f t="shared" si="2"/>
        <v>879.03842733398915</v>
      </c>
      <c r="AE9">
        <f t="shared" si="3"/>
        <v>573.7657998392848</v>
      </c>
      <c r="AF9">
        <f t="shared" si="4"/>
        <v>-28.688289991964236</v>
      </c>
      <c r="AG9">
        <f t="shared" si="5"/>
        <v>-23.299568747903653</v>
      </c>
      <c r="AH9">
        <f t="shared" si="6"/>
        <v>-178.40841523347305</v>
      </c>
      <c r="AI9">
        <f t="shared" si="7"/>
        <v>343.36952586594384</v>
      </c>
      <c r="AJ9">
        <f t="shared" si="8"/>
        <v>-107.56160026030375</v>
      </c>
      <c r="AK9">
        <f t="shared" si="32"/>
        <v>29.35916171333843</v>
      </c>
      <c r="AL9">
        <f t="shared" si="9"/>
        <v>265.16708731897853</v>
      </c>
      <c r="AN9">
        <f t="shared" si="10"/>
        <v>403.3439171823278</v>
      </c>
      <c r="AO9">
        <f t="shared" si="11"/>
        <v>-20.167195859116386</v>
      </c>
      <c r="AP9">
        <f t="shared" si="12"/>
        <v>-16.37905105196365</v>
      </c>
      <c r="AQ9">
        <f t="shared" si="13"/>
        <v>-125.41693680368664</v>
      </c>
      <c r="AR9">
        <f t="shared" si="14"/>
        <v>241.3807334675611</v>
      </c>
      <c r="AS9">
        <f t="shared" si="15"/>
        <v>-75.613285419839954</v>
      </c>
      <c r="AT9">
        <f t="shared" si="16"/>
        <v>20.638802964492331</v>
      </c>
      <c r="AU9">
        <f t="shared" si="17"/>
        <v>186.40625101221346</v>
      </c>
      <c r="AW9">
        <v>6</v>
      </c>
      <c r="AX9">
        <f>(R9*SUMPRODUCT(K10:$K$23, X10:$X$23)-$AZ$3*SUMPRODUCT(K9:$K$22, W10:$W$23))/Z9</f>
        <v>943.19173548338676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615.63993527874686</v>
      </c>
      <c r="P10">
        <f t="shared" si="30"/>
        <v>30.781996763937343</v>
      </c>
      <c r="Q10" s="5">
        <f t="shared" si="31"/>
        <v>25</v>
      </c>
      <c r="R10">
        <f t="shared" si="0"/>
        <v>100000</v>
      </c>
      <c r="S10">
        <f t="shared" si="1"/>
        <v>1052.4240505896694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879.03842733398915</v>
      </c>
      <c r="AC10">
        <f t="shared" si="2"/>
        <v>969.06856397605213</v>
      </c>
      <c r="AE10">
        <f t="shared" si="3"/>
        <v>566.87920394123796</v>
      </c>
      <c r="AF10">
        <f t="shared" si="4"/>
        <v>-28.343960197061897</v>
      </c>
      <c r="AG10">
        <f t="shared" si="5"/>
        <v>-23.019916815685811</v>
      </c>
      <c r="AH10">
        <f t="shared" si="6"/>
        <v>-186.6249789552337</v>
      </c>
      <c r="AI10">
        <f t="shared" si="7"/>
        <v>328.89034797325655</v>
      </c>
      <c r="AJ10">
        <f t="shared" si="8"/>
        <v>-90.030136642062985</v>
      </c>
      <c r="AK10">
        <f t="shared" si="32"/>
        <v>6.0955667856361098</v>
      </c>
      <c r="AL10">
        <f t="shared" si="9"/>
        <v>244.95577811682969</v>
      </c>
      <c r="AN10">
        <f t="shared" si="10"/>
        <v>377.97856547491114</v>
      </c>
      <c r="AO10">
        <f t="shared" si="11"/>
        <v>-18.898928273745558</v>
      </c>
      <c r="AP10">
        <f t="shared" si="12"/>
        <v>-15.349010997141194</v>
      </c>
      <c r="AQ10">
        <f t="shared" si="13"/>
        <v>-124.43610796947992</v>
      </c>
      <c r="AR10">
        <f t="shared" si="14"/>
        <v>219.29451823454446</v>
      </c>
      <c r="AS10">
        <f t="shared" si="15"/>
        <v>-60.029476581407025</v>
      </c>
      <c r="AT10">
        <f t="shared" si="16"/>
        <v>4.0643466427639163</v>
      </c>
      <c r="AU10">
        <f t="shared" si="17"/>
        <v>163.32938829590137</v>
      </c>
      <c r="AW10">
        <v>7</v>
      </c>
      <c r="AX10">
        <f>(R10*SUMPRODUCT(K11:$K$23, X11:$X$23)-$AZ$3*SUMPRODUCT(K10:$K$22, W11:$W$23))/Z10</f>
        <v>1052.4240505896694</v>
      </c>
    </row>
    <row r="11" spans="1:52" x14ac:dyDescent="0.3">
      <c r="A11" t="s">
        <v>33</v>
      </c>
      <c r="C11" s="24">
        <f>AU25</f>
        <v>1275.619049266646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615.63993527874686</v>
      </c>
      <c r="P11">
        <f t="shared" si="30"/>
        <v>30.781996763937343</v>
      </c>
      <c r="Q11" s="5">
        <f t="shared" si="31"/>
        <v>25</v>
      </c>
      <c r="R11">
        <f t="shared" si="0"/>
        <v>100000</v>
      </c>
      <c r="S11">
        <f t="shared" si="1"/>
        <v>1150.6532505942434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969.06856397605213</v>
      </c>
      <c r="AC11">
        <f t="shared" si="2"/>
        <v>1046.6844058028289</v>
      </c>
      <c r="AE11">
        <f t="shared" si="3"/>
        <v>560.01294874276255</v>
      </c>
      <c r="AF11">
        <f t="shared" si="4"/>
        <v>-28.000647437138127</v>
      </c>
      <c r="AG11">
        <f t="shared" si="5"/>
        <v>-22.741090881685665</v>
      </c>
      <c r="AH11">
        <f t="shared" si="6"/>
        <v>-194.50706337313903</v>
      </c>
      <c r="AI11">
        <f t="shared" si="7"/>
        <v>314.76414705079975</v>
      </c>
      <c r="AJ11">
        <f t="shared" si="8"/>
        <v>-77.615841826776773</v>
      </c>
      <c r="AK11">
        <f t="shared" si="32"/>
        <v>2.4017293844506828</v>
      </c>
      <c r="AL11">
        <f t="shared" si="9"/>
        <v>239.55003460847365</v>
      </c>
      <c r="AN11">
        <f t="shared" si="10"/>
        <v>355.17963113667008</v>
      </c>
      <c r="AO11">
        <f t="shared" si="11"/>
        <v>-17.758981556833504</v>
      </c>
      <c r="AP11">
        <f t="shared" si="12"/>
        <v>-14.423188408653726</v>
      </c>
      <c r="AQ11">
        <f t="shared" si="13"/>
        <v>-123.36312433033054</v>
      </c>
      <c r="AR11">
        <f t="shared" si="14"/>
        <v>199.63433684085234</v>
      </c>
      <c r="AS11">
        <f t="shared" si="15"/>
        <v>-49.226658298323819</v>
      </c>
      <c r="AT11">
        <f t="shared" si="16"/>
        <v>1.5232600581368607</v>
      </c>
      <c r="AU11">
        <f t="shared" si="17"/>
        <v>151.93093860066537</v>
      </c>
      <c r="AW11">
        <v>8</v>
      </c>
      <c r="AX11">
        <f>(R11*SUMPRODUCT(K12:$K$23, X12:$X$23)-$AZ$3*SUMPRODUCT(K11:$K$22, W12:$W$23))/Z11</f>
        <v>1150.6532505942434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615.63993527874686</v>
      </c>
      <c r="P12">
        <f t="shared" si="30"/>
        <v>30.781996763937343</v>
      </c>
      <c r="Q12" s="5">
        <f t="shared" si="31"/>
        <v>25</v>
      </c>
      <c r="R12">
        <f t="shared" si="0"/>
        <v>100000</v>
      </c>
      <c r="S12">
        <f t="shared" si="1"/>
        <v>1240.7807549550928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1046.6844058028289</v>
      </c>
      <c r="AC12">
        <f t="shared" si="2"/>
        <v>1114.8553418213123</v>
      </c>
      <c r="AE12">
        <f t="shared" si="3"/>
        <v>553.15934563224164</v>
      </c>
      <c r="AF12">
        <f t="shared" si="4"/>
        <v>-27.657967281612084</v>
      </c>
      <c r="AG12">
        <f t="shared" si="5"/>
        <v>-22.462778725594877</v>
      </c>
      <c r="AH12">
        <f t="shared" si="6"/>
        <v>-203.60498909572695</v>
      </c>
      <c r="AI12">
        <f t="shared" si="7"/>
        <v>299.43361052930777</v>
      </c>
      <c r="AJ12">
        <f t="shared" si="8"/>
        <v>-68.170936018483417</v>
      </c>
      <c r="AK12">
        <f t="shared" si="32"/>
        <v>33.015901467222626</v>
      </c>
      <c r="AL12">
        <f t="shared" si="9"/>
        <v>264.278575978047</v>
      </c>
      <c r="AN12">
        <f t="shared" si="10"/>
        <v>327.88115737197006</v>
      </c>
      <c r="AO12">
        <f t="shared" si="11"/>
        <v>-16.394057868598502</v>
      </c>
      <c r="AP12">
        <f t="shared" si="12"/>
        <v>-13.31464783971143</v>
      </c>
      <c r="AQ12">
        <f t="shared" si="13"/>
        <v>-120.68536850825865</v>
      </c>
      <c r="AR12">
        <f t="shared" si="14"/>
        <v>177.48708315540148</v>
      </c>
      <c r="AS12">
        <f t="shared" si="15"/>
        <v>-40.407823852859892</v>
      </c>
      <c r="AT12">
        <f t="shared" si="16"/>
        <v>19.569934179416151</v>
      </c>
      <c r="AU12">
        <f t="shared" si="17"/>
        <v>156.64919348195775</v>
      </c>
      <c r="AW12">
        <v>9</v>
      </c>
      <c r="AX12">
        <f>(R12*SUMPRODUCT(K13:$K$23, X13:$X$23)-$AZ$3*SUMPRODUCT(K12:$K$22, W13:$W$23))/Z12</f>
        <v>1240.7807549550928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615.63993527874686</v>
      </c>
      <c r="P13">
        <f t="shared" si="30"/>
        <v>30.781996763937343</v>
      </c>
      <c r="Q13" s="5">
        <f t="shared" si="31"/>
        <v>25</v>
      </c>
      <c r="R13">
        <f t="shared" si="0"/>
        <v>100000</v>
      </c>
      <c r="S13">
        <f t="shared" si="1"/>
        <v>1323.7103843360173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1114.8553418213123</v>
      </c>
      <c r="AC13">
        <f t="shared" si="2"/>
        <v>1174.651050668454</v>
      </c>
      <c r="AE13">
        <f t="shared" si="3"/>
        <v>546.31443959804119</v>
      </c>
      <c r="AF13">
        <f t="shared" si="4"/>
        <v>-27.315721979902058</v>
      </c>
      <c r="AG13">
        <f t="shared" si="5"/>
        <v>-22.184819741700284</v>
      </c>
      <c r="AH13">
        <f t="shared" si="6"/>
        <v>-213.32478655457413</v>
      </c>
      <c r="AI13">
        <f t="shared" si="7"/>
        <v>283.48911132186475</v>
      </c>
      <c r="AJ13">
        <f t="shared" si="8"/>
        <v>-59.795708847141668</v>
      </c>
      <c r="AK13">
        <f t="shared" si="32"/>
        <v>114.36978416076161</v>
      </c>
      <c r="AL13">
        <f t="shared" si="9"/>
        <v>338.06318663548473</v>
      </c>
      <c r="AN13">
        <f t="shared" si="10"/>
        <v>293.34531150536674</v>
      </c>
      <c r="AO13">
        <f t="shared" si="11"/>
        <v>-14.667265575268337</v>
      </c>
      <c r="AP13">
        <f t="shared" si="12"/>
        <v>-11.912210965186455</v>
      </c>
      <c r="AQ13">
        <f t="shared" si="13"/>
        <v>-114.54543652499825</v>
      </c>
      <c r="AR13">
        <f t="shared" si="14"/>
        <v>152.22039843991371</v>
      </c>
      <c r="AS13">
        <f t="shared" si="15"/>
        <v>-32.107499943356572</v>
      </c>
      <c r="AT13">
        <f t="shared" si="16"/>
        <v>61.411226813124244</v>
      </c>
      <c r="AU13">
        <f t="shared" si="17"/>
        <v>181.52412530968141</v>
      </c>
      <c r="AW13">
        <v>10</v>
      </c>
      <c r="AX13">
        <f>(R13*SUMPRODUCT(K14:$K$23, X14:$X$23)-$AZ$3*SUMPRODUCT(K13:$K$22, W14:$W$23))/Z13</f>
        <v>1323.7103843360173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615.63993527874686</v>
      </c>
      <c r="P14">
        <f t="shared" si="30"/>
        <v>30.781996763937343</v>
      </c>
      <c r="Q14" s="5">
        <f t="shared" si="31"/>
        <v>25</v>
      </c>
      <c r="R14">
        <f t="shared" si="0"/>
        <v>100000</v>
      </c>
      <c r="S14">
        <f t="shared" si="1"/>
        <v>1392.1636296161867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1174.651050668454</v>
      </c>
      <c r="AC14">
        <f t="shared" si="2"/>
        <v>1219.9262089446092</v>
      </c>
      <c r="AE14">
        <f t="shared" si="3"/>
        <v>539.47343282237841</v>
      </c>
      <c r="AF14">
        <f t="shared" si="4"/>
        <v>-26.973671641118919</v>
      </c>
      <c r="AG14">
        <f t="shared" si="5"/>
        <v>-21.907019099488643</v>
      </c>
      <c r="AH14">
        <f t="shared" si="6"/>
        <v>-223.80977917856401</v>
      </c>
      <c r="AI14">
        <f t="shared" si="7"/>
        <v>266.78296290320679</v>
      </c>
      <c r="AJ14">
        <f t="shared" si="8"/>
        <v>-45.275158276155253</v>
      </c>
      <c r="AK14">
        <f t="shared" si="32"/>
        <v>118.10055682947996</v>
      </c>
      <c r="AL14">
        <f t="shared" si="9"/>
        <v>339.6083614565315</v>
      </c>
      <c r="AN14">
        <f t="shared" si="10"/>
        <v>266.83862921178633</v>
      </c>
      <c r="AO14">
        <f t="shared" si="11"/>
        <v>-13.341931460589315</v>
      </c>
      <c r="AP14">
        <f t="shared" si="12"/>
        <v>-10.835823584566855</v>
      </c>
      <c r="AQ14">
        <f t="shared" si="13"/>
        <v>-110.70256855422161</v>
      </c>
      <c r="AR14">
        <f t="shared" si="14"/>
        <v>131.95830561240851</v>
      </c>
      <c r="AS14">
        <f t="shared" si="15"/>
        <v>-22.394357973386342</v>
      </c>
      <c r="AT14">
        <f t="shared" si="16"/>
        <v>58.415834360286311</v>
      </c>
      <c r="AU14">
        <f t="shared" si="17"/>
        <v>167.97978199930847</v>
      </c>
      <c r="AW14">
        <v>11</v>
      </c>
      <c r="AX14">
        <f>(R14*SUMPRODUCT(K15:$K$23, X15:$X$23)-$AZ$3*SUMPRODUCT(K14:$K$22, W15:$W$23))/Z14</f>
        <v>1392.1636296161867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615.63993527874686</v>
      </c>
      <c r="P15">
        <f t="shared" si="30"/>
        <v>30.781996763937343</v>
      </c>
      <c r="Q15" s="5">
        <f t="shared" si="31"/>
        <v>25</v>
      </c>
      <c r="R15">
        <f t="shared" si="0"/>
        <v>100000</v>
      </c>
      <c r="S15">
        <f t="shared" si="1"/>
        <v>1450.4032898622606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1219.9262089446092</v>
      </c>
      <c r="AC15">
        <f t="shared" si="2"/>
        <v>1254.8459947024389</v>
      </c>
      <c r="AE15">
        <f t="shared" si="3"/>
        <v>532.63344916762344</v>
      </c>
      <c r="AF15">
        <f t="shared" si="4"/>
        <v>-26.631672458381171</v>
      </c>
      <c r="AG15">
        <f t="shared" si="5"/>
        <v>-21.629260004326227</v>
      </c>
      <c r="AH15">
        <f t="shared" si="6"/>
        <v>-234.7556166701203</v>
      </c>
      <c r="AI15">
        <f t="shared" si="7"/>
        <v>249.61690003479575</v>
      </c>
      <c r="AJ15">
        <f t="shared" si="8"/>
        <v>-34.919785757829686</v>
      </c>
      <c r="AK15">
        <f t="shared" si="32"/>
        <v>120.81495899576962</v>
      </c>
      <c r="AL15">
        <f t="shared" si="9"/>
        <v>335.51207327273568</v>
      </c>
      <c r="AN15">
        <f t="shared" si="10"/>
        <v>242.68852513611287</v>
      </c>
      <c r="AO15">
        <f t="shared" si="11"/>
        <v>-12.134426256805643</v>
      </c>
      <c r="AP15">
        <f t="shared" si="12"/>
        <v>-9.8551324901555244</v>
      </c>
      <c r="AQ15">
        <f t="shared" si="13"/>
        <v>-106.9637937048909</v>
      </c>
      <c r="AR15">
        <f t="shared" si="14"/>
        <v>113.7351726842608</v>
      </c>
      <c r="AS15">
        <f t="shared" si="15"/>
        <v>-15.910813180960591</v>
      </c>
      <c r="AT15">
        <f t="shared" si="16"/>
        <v>55.047996438984342</v>
      </c>
      <c r="AU15">
        <f t="shared" si="17"/>
        <v>152.87235594228454</v>
      </c>
      <c r="AW15">
        <v>12</v>
      </c>
      <c r="AX15">
        <f>(R15*SUMPRODUCT(K16:$K$23, X16:$X$23)-$AZ$3*SUMPRODUCT(K15:$K$22, W16:$W$23))/Z15</f>
        <v>1450.4032898622606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615.63993527874686</v>
      </c>
      <c r="P16">
        <f t="shared" si="30"/>
        <v>30.781996763937343</v>
      </c>
      <c r="Q16" s="5">
        <f t="shared" si="31"/>
        <v>25</v>
      </c>
      <c r="R16">
        <f t="shared" si="0"/>
        <v>100000</v>
      </c>
      <c r="S16">
        <f t="shared" si="1"/>
        <v>1450.186312906568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1254.8459947024389</v>
      </c>
      <c r="AC16">
        <f t="shared" si="2"/>
        <v>1237.0378518815767</v>
      </c>
      <c r="AE16">
        <f t="shared" si="3"/>
        <v>525.15314500751322</v>
      </c>
      <c r="AF16">
        <f t="shared" si="4"/>
        <v>-26.257657250375665</v>
      </c>
      <c r="AG16">
        <f t="shared" si="5"/>
        <v>-21.325498676825465</v>
      </c>
      <c r="AH16">
        <f t="shared" si="6"/>
        <v>-349.87490982998099</v>
      </c>
      <c r="AI16">
        <f t="shared" si="7"/>
        <v>127.6950792503311</v>
      </c>
      <c r="AJ16">
        <f t="shared" si="8"/>
        <v>17.808142820862258</v>
      </c>
      <c r="AK16">
        <f t="shared" si="32"/>
        <v>122.76190377217036</v>
      </c>
      <c r="AL16">
        <f t="shared" si="9"/>
        <v>268.26512584336371</v>
      </c>
      <c r="AN16">
        <f t="shared" si="10"/>
        <v>220.41895731192022</v>
      </c>
      <c r="AO16">
        <f t="shared" si="11"/>
        <v>-11.020947865596014</v>
      </c>
      <c r="AP16">
        <f t="shared" si="12"/>
        <v>-8.9508064974748542</v>
      </c>
      <c r="AQ16">
        <f t="shared" si="13"/>
        <v>-146.85061595360568</v>
      </c>
      <c r="AR16">
        <f t="shared" si="14"/>
        <v>53.596586995243683</v>
      </c>
      <c r="AS16">
        <f t="shared" si="15"/>
        <v>7.4744906501132338</v>
      </c>
      <c r="AT16">
        <f t="shared" si="16"/>
        <v>51.526018808667615</v>
      </c>
      <c r="AU16">
        <f t="shared" si="17"/>
        <v>112.59709645402452</v>
      </c>
      <c r="AW16">
        <v>13</v>
      </c>
      <c r="AX16">
        <f>(R16*SUMPRODUCT(K17:$K$23, X17:$X$23)-$AZ$3*SUMPRODUCT(K16:$K$22, W17:$W$23))/Z16</f>
        <v>1450.186312906568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615.63993527874686</v>
      </c>
      <c r="P17">
        <f t="shared" si="30"/>
        <v>30.781996763937343</v>
      </c>
      <c r="Q17" s="5">
        <f t="shared" si="31"/>
        <v>25</v>
      </c>
      <c r="R17">
        <f t="shared" si="0"/>
        <v>100000</v>
      </c>
      <c r="S17">
        <f t="shared" si="1"/>
        <v>1392.5269692371974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1237.0378518815767</v>
      </c>
      <c r="AC17">
        <f t="shared" si="2"/>
        <v>1169.3144554305891</v>
      </c>
      <c r="AE17">
        <f t="shared" si="3"/>
        <v>516.95707987338096</v>
      </c>
      <c r="AF17">
        <f t="shared" si="4"/>
        <v>-25.847853993669048</v>
      </c>
      <c r="AG17">
        <f t="shared" si="5"/>
        <v>-20.992671618976249</v>
      </c>
      <c r="AH17">
        <f t="shared" si="6"/>
        <v>-478.28828432384154</v>
      </c>
      <c r="AI17">
        <f t="shared" si="7"/>
        <v>-8.1717300631058833</v>
      </c>
      <c r="AJ17">
        <f t="shared" si="8"/>
        <v>67.723396450987593</v>
      </c>
      <c r="AK17">
        <f t="shared" si="32"/>
        <v>120.97029544329021</v>
      </c>
      <c r="AL17">
        <f t="shared" si="9"/>
        <v>180.52196183117192</v>
      </c>
      <c r="AN17">
        <f t="shared" si="10"/>
        <v>199.87552957907192</v>
      </c>
      <c r="AO17">
        <f t="shared" si="11"/>
        <v>-9.9937764789535954</v>
      </c>
      <c r="AP17">
        <f t="shared" si="12"/>
        <v>-8.1165758638031296</v>
      </c>
      <c r="AQ17">
        <f t="shared" si="13"/>
        <v>-184.92468300097281</v>
      </c>
      <c r="AR17">
        <f t="shared" si="14"/>
        <v>-3.159505764657609</v>
      </c>
      <c r="AS17">
        <f t="shared" si="15"/>
        <v>26.184474993262569</v>
      </c>
      <c r="AT17">
        <f t="shared" si="16"/>
        <v>46.771778173512239</v>
      </c>
      <c r="AU17">
        <f t="shared" si="17"/>
        <v>69.796747402117191</v>
      </c>
      <c r="AW17">
        <v>14</v>
      </c>
      <c r="AX17">
        <f>(R17*SUMPRODUCT(K18:$K$23, X18:$X$23)-$AZ$3*SUMPRODUCT(K17:$K$22, W18:$W$23))/Z17</f>
        <v>1392.5269692371974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615.63993527874686</v>
      </c>
      <c r="P18">
        <f t="shared" si="30"/>
        <v>30.781996763937343</v>
      </c>
      <c r="Q18" s="5">
        <f t="shared" si="31"/>
        <v>25</v>
      </c>
      <c r="R18">
        <f t="shared" si="0"/>
        <v>100000</v>
      </c>
      <c r="S18">
        <f t="shared" si="1"/>
        <v>1282.6926348485085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1169.3144554305891</v>
      </c>
      <c r="AC18">
        <f t="shared" si="2"/>
        <v>1058.496386848565</v>
      </c>
      <c r="AE18">
        <f t="shared" si="3"/>
        <v>508.03491763184633</v>
      </c>
      <c r="AF18">
        <f t="shared" si="4"/>
        <v>-25.401745881592316</v>
      </c>
      <c r="AG18">
        <f t="shared" si="5"/>
        <v>-20.630359099504339</v>
      </c>
      <c r="AH18">
        <f t="shared" si="6"/>
        <v>-609.5432131285944</v>
      </c>
      <c r="AI18">
        <f t="shared" si="7"/>
        <v>-147.54040047784474</v>
      </c>
      <c r="AJ18">
        <f t="shared" si="8"/>
        <v>110.81806858202413</v>
      </c>
      <c r="AK18">
        <f t="shared" si="32"/>
        <v>115.63633390265903</v>
      </c>
      <c r="AL18">
        <f t="shared" si="9"/>
        <v>78.914002006838416</v>
      </c>
      <c r="AN18">
        <f t="shared" si="10"/>
        <v>180.94261799245257</v>
      </c>
      <c r="AO18">
        <f t="shared" si="11"/>
        <v>-9.0471308996226281</v>
      </c>
      <c r="AP18">
        <f t="shared" si="12"/>
        <v>-7.3477453144152403</v>
      </c>
      <c r="AQ18">
        <f t="shared" si="13"/>
        <v>-217.0959926871484</v>
      </c>
      <c r="AR18">
        <f t="shared" si="14"/>
        <v>-52.548250908733714</v>
      </c>
      <c r="AS18">
        <f t="shared" si="15"/>
        <v>39.469160000985042</v>
      </c>
      <c r="AT18">
        <f t="shared" si="16"/>
        <v>41.185241929687642</v>
      </c>
      <c r="AU18">
        <f t="shared" si="17"/>
        <v>28.10615102193897</v>
      </c>
      <c r="AW18">
        <v>15</v>
      </c>
      <c r="AX18">
        <f>(R18*SUMPRODUCT(K19:$K$23, X19:$X$23)-$AZ$3*SUMPRODUCT(K18:$K$22, W19:$W$23))/Z18</f>
        <v>1282.6926348485085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615.63993527874686</v>
      </c>
      <c r="P19">
        <f t="shared" si="30"/>
        <v>30.781996763937343</v>
      </c>
      <c r="Q19" s="5">
        <f t="shared" si="31"/>
        <v>25</v>
      </c>
      <c r="R19">
        <f t="shared" si="0"/>
        <v>100000</v>
      </c>
      <c r="S19">
        <f t="shared" si="1"/>
        <v>1122.9951778027103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1058.496386848565</v>
      </c>
      <c r="AC19">
        <f t="shared" si="2"/>
        <v>909.03565145699952</v>
      </c>
      <c r="AE19">
        <f t="shared" si="3"/>
        <v>498.34465961293648</v>
      </c>
      <c r="AF19">
        <f t="shared" si="4"/>
        <v>-24.917232980646823</v>
      </c>
      <c r="AG19">
        <f t="shared" si="5"/>
        <v>-20.236855630040392</v>
      </c>
      <c r="AH19">
        <f t="shared" si="6"/>
        <v>-748.79951387560948</v>
      </c>
      <c r="AI19">
        <f t="shared" si="7"/>
        <v>-295.60894287336021</v>
      </c>
      <c r="AJ19">
        <f t="shared" si="8"/>
        <v>149.46073539156544</v>
      </c>
      <c r="AK19">
        <f t="shared" si="32"/>
        <v>107.23466694365985</v>
      </c>
      <c r="AL19">
        <f t="shared" si="9"/>
        <v>-38.913540538134924</v>
      </c>
      <c r="AN19">
        <f t="shared" si="10"/>
        <v>163.50057434975591</v>
      </c>
      <c r="AO19">
        <f t="shared" si="11"/>
        <v>-8.1750287174877947</v>
      </c>
      <c r="AP19">
        <f t="shared" si="12"/>
        <v>-6.6394561569388282</v>
      </c>
      <c r="AQ19">
        <f t="shared" si="13"/>
        <v>-245.67164156343262</v>
      </c>
      <c r="AR19">
        <f t="shared" si="14"/>
        <v>-96.985552088103333</v>
      </c>
      <c r="AS19">
        <f t="shared" si="15"/>
        <v>49.036175281256057</v>
      </c>
      <c r="AT19">
        <f t="shared" si="16"/>
        <v>35.18233675687619</v>
      </c>
      <c r="AU19">
        <f t="shared" si="17"/>
        <v>-12.767040049971088</v>
      </c>
      <c r="AW19">
        <v>16</v>
      </c>
      <c r="AX19">
        <f>(R19*SUMPRODUCT(K20:$K$23, X20:$X$23)-$AZ$3*SUMPRODUCT(K19:$K$22, W20:$W$23))/Z19</f>
        <v>1122.9951778027103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615.63993527874686</v>
      </c>
      <c r="P20">
        <f t="shared" si="30"/>
        <v>30.781996763937343</v>
      </c>
      <c r="Q20" s="5">
        <f t="shared" si="31"/>
        <v>25</v>
      </c>
      <c r="R20">
        <f t="shared" si="0"/>
        <v>100000</v>
      </c>
      <c r="S20">
        <f t="shared" si="1"/>
        <v>916.57830081159773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909.03565145699952</v>
      </c>
      <c r="AC20">
        <f t="shared" si="2"/>
        <v>726.35005230176625</v>
      </c>
      <c r="AE20">
        <f t="shared" si="3"/>
        <v>487.86895652321294</v>
      </c>
      <c r="AF20">
        <f t="shared" si="4"/>
        <v>-24.393447826160646</v>
      </c>
      <c r="AG20">
        <f t="shared" si="5"/>
        <v>-19.811456687841314</v>
      </c>
      <c r="AH20">
        <f t="shared" si="6"/>
        <v>-892.1215435947006</v>
      </c>
      <c r="AI20">
        <f t="shared" si="7"/>
        <v>-448.45749158548961</v>
      </c>
      <c r="AJ20">
        <f t="shared" si="8"/>
        <v>182.68559915523326</v>
      </c>
      <c r="AK20">
        <f t="shared" si="32"/>
        <v>96.075781210783632</v>
      </c>
      <c r="AL20">
        <f t="shared" si="9"/>
        <v>-169.6961112194727</v>
      </c>
      <c r="AN20">
        <f t="shared" si="10"/>
        <v>147.44662138447976</v>
      </c>
      <c r="AO20">
        <f t="shared" si="11"/>
        <v>-7.3723310692239874</v>
      </c>
      <c r="AP20">
        <f t="shared" si="12"/>
        <v>-5.9875347965251597</v>
      </c>
      <c r="AQ20">
        <f t="shared" si="13"/>
        <v>-269.62221249895566</v>
      </c>
      <c r="AR20">
        <f t="shared" si="14"/>
        <v>-135.53545698022504</v>
      </c>
      <c r="AS20">
        <f t="shared" si="15"/>
        <v>55.212314722789451</v>
      </c>
      <c r="AT20">
        <f t="shared" si="16"/>
        <v>29.036586868241336</v>
      </c>
      <c r="AU20">
        <f t="shared" si="17"/>
        <v>-51.286555389194248</v>
      </c>
      <c r="AW20">
        <v>17</v>
      </c>
      <c r="AX20">
        <f>(R20*SUMPRODUCT(K21:$K$23, X21:$X$23)-$AZ$3*SUMPRODUCT(K20:$K$22, W21:$W$23))/Z20</f>
        <v>916.57830081159773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615.63993527874686</v>
      </c>
      <c r="P21">
        <f t="shared" si="30"/>
        <v>30.781996763937343</v>
      </c>
      <c r="Q21" s="5">
        <f t="shared" si="31"/>
        <v>25</v>
      </c>
      <c r="R21">
        <f t="shared" si="0"/>
        <v>100000</v>
      </c>
      <c r="S21">
        <f t="shared" si="1"/>
        <v>661.65778974756142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726.35005230176625</v>
      </c>
      <c r="AC21">
        <f t="shared" si="2"/>
        <v>512.1385530611567</v>
      </c>
      <c r="AE21">
        <f t="shared" si="3"/>
        <v>476.51966098761341</v>
      </c>
      <c r="AF21">
        <f t="shared" si="4"/>
        <v>-23.825983049380671</v>
      </c>
      <c r="AG21">
        <f t="shared" si="5"/>
        <v>-19.350582770912062</v>
      </c>
      <c r="AH21">
        <f t="shared" si="6"/>
        <v>-1051.0374002033575</v>
      </c>
      <c r="AI21">
        <f t="shared" si="7"/>
        <v>-617.69430503603689</v>
      </c>
      <c r="AJ21">
        <f t="shared" si="8"/>
        <v>214.21149924060956</v>
      </c>
      <c r="AK21">
        <f t="shared" si="32"/>
        <v>82.533061116799928</v>
      </c>
      <c r="AL21">
        <f t="shared" si="9"/>
        <v>-320.94974467862744</v>
      </c>
      <c r="AN21">
        <f t="shared" si="10"/>
        <v>132.66447178091934</v>
      </c>
      <c r="AO21">
        <f t="shared" si="11"/>
        <v>-6.6332235890459676</v>
      </c>
      <c r="AP21">
        <f t="shared" si="12"/>
        <v>-5.3872590201954695</v>
      </c>
      <c r="AQ21">
        <f t="shared" si="13"/>
        <v>-292.61189607786952</v>
      </c>
      <c r="AR21">
        <f t="shared" si="14"/>
        <v>-171.96790690619164</v>
      </c>
      <c r="AS21">
        <f t="shared" si="15"/>
        <v>59.637109909076706</v>
      </c>
      <c r="AT21">
        <f t="shared" si="16"/>
        <v>22.977446376146919</v>
      </c>
      <c r="AU21">
        <f t="shared" si="17"/>
        <v>-89.35335062096803</v>
      </c>
      <c r="AW21">
        <v>18</v>
      </c>
      <c r="AX21">
        <f>(R21*SUMPRODUCT(K22:$K$23, X22:$X$23)-$AZ$3*SUMPRODUCT(K21:$K$22, W22:$W$23))/Z21</f>
        <v>661.65778974756142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615.63993527874686</v>
      </c>
      <c r="P22">
        <f t="shared" si="30"/>
        <v>30.781996763937343</v>
      </c>
      <c r="Q22" s="5">
        <f t="shared" si="31"/>
        <v>25</v>
      </c>
      <c r="R22">
        <f t="shared" si="0"/>
        <v>100000</v>
      </c>
      <c r="S22">
        <f t="shared" si="1"/>
        <v>356.40507181678896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512.1385530611567</v>
      </c>
      <c r="AC22">
        <f t="shared" si="2"/>
        <v>268.74435718992714</v>
      </c>
      <c r="AE22">
        <f t="shared" si="3"/>
        <v>464.21830593921823</v>
      </c>
      <c r="AF22">
        <f t="shared" si="4"/>
        <v>-23.210915296960913</v>
      </c>
      <c r="AG22">
        <f t="shared" si="5"/>
        <v>-18.851047476680968</v>
      </c>
      <c r="AH22">
        <f t="shared" si="6"/>
        <v>-1224.117866087897</v>
      </c>
      <c r="AI22">
        <f t="shared" si="7"/>
        <v>-801.96152292232068</v>
      </c>
      <c r="AJ22">
        <f t="shared" si="8"/>
        <v>243.39419587122956</v>
      </c>
      <c r="AK22">
        <f t="shared" si="32"/>
        <v>66.720216059238979</v>
      </c>
      <c r="AL22">
        <f t="shared" si="9"/>
        <v>-491.84711099185211</v>
      </c>
      <c r="AN22">
        <f t="shared" si="10"/>
        <v>119.05242263685892</v>
      </c>
      <c r="AO22">
        <f t="shared" si="11"/>
        <v>-5.9526211318429461</v>
      </c>
      <c r="AP22">
        <f t="shared" si="12"/>
        <v>-4.8344988610491484</v>
      </c>
      <c r="AQ22">
        <f t="shared" si="13"/>
        <v>-313.93462016964855</v>
      </c>
      <c r="AR22">
        <f t="shared" si="14"/>
        <v>-205.66931752568175</v>
      </c>
      <c r="AS22">
        <f t="shared" si="15"/>
        <v>62.420349011428392</v>
      </c>
      <c r="AT22">
        <f t="shared" si="16"/>
        <v>17.110922294708242</v>
      </c>
      <c r="AU22">
        <f t="shared" si="17"/>
        <v>-126.1380462195451</v>
      </c>
      <c r="AW22">
        <v>19</v>
      </c>
      <c r="AX22">
        <f>(R22*SUMPRODUCT(K23:$K$23, X23:$X$23)-$AZ$3*SUMPRODUCT(K22:$K$22, W23:$W$23))/Z22</f>
        <v>356.40507181678896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615.63993527874686</v>
      </c>
      <c r="P23">
        <f t="shared" si="30"/>
        <v>30.781996763937343</v>
      </c>
      <c r="Q23" s="5">
        <f t="shared" si="31"/>
        <v>25</v>
      </c>
      <c r="R23">
        <f t="shared" si="0"/>
        <v>100000</v>
      </c>
      <c r="S23">
        <f t="shared" si="1"/>
        <v>366.91347370366185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268.74435718992714</v>
      </c>
      <c r="AC23">
        <f t="shared" si="2"/>
        <v>268.74435718992714</v>
      </c>
      <c r="AE23">
        <f t="shared" si="3"/>
        <v>450.92309365711901</v>
      </c>
      <c r="AF23">
        <f t="shared" si="4"/>
        <v>-22.546154682855949</v>
      </c>
      <c r="AG23">
        <f t="shared" si="5"/>
        <v>-18.311153476948824</v>
      </c>
      <c r="AH23">
        <f t="shared" si="6"/>
        <v>-1405.5340998613331</v>
      </c>
      <c r="AI23">
        <f t="shared" si="7"/>
        <v>-995.46831436401885</v>
      </c>
      <c r="AJ23">
        <f t="shared" si="8"/>
        <v>0</v>
      </c>
      <c r="AK23">
        <f t="shared" si="32"/>
        <v>48.798490731493324</v>
      </c>
      <c r="AL23">
        <f t="shared" si="9"/>
        <v>-946.66982363252555</v>
      </c>
      <c r="AN23">
        <f t="shared" si="10"/>
        <v>106.52722648243714</v>
      </c>
      <c r="AO23">
        <f t="shared" si="11"/>
        <v>-5.3263613241218568</v>
      </c>
      <c r="AP23">
        <f t="shared" si="12"/>
        <v>-4.3258737931857922</v>
      </c>
      <c r="AQ23">
        <f t="shared" si="13"/>
        <v>-332.04697539525273</v>
      </c>
      <c r="AR23">
        <f t="shared" si="14"/>
        <v>-235.17198403012327</v>
      </c>
      <c r="AS23">
        <f t="shared" si="15"/>
        <v>0</v>
      </c>
      <c r="AT23">
        <f t="shared" si="16"/>
        <v>11.52828042581409</v>
      </c>
      <c r="AU23">
        <f t="shared" si="17"/>
        <v>-223.64370360430917</v>
      </c>
      <c r="AW23">
        <v>20</v>
      </c>
      <c r="AX23">
        <f>(R23*SUMPRODUCT(K$23:$K24, X$23:$X24)-$AZ$3*SUMPRODUCT(K$22:$K23, W$23:$W24))/Z23</f>
        <v>366.91347370366185</v>
      </c>
    </row>
    <row r="25" spans="5:50" x14ac:dyDescent="0.3">
      <c r="AN25" s="6">
        <f t="shared" ref="AN25:AU25" si="33">SUM(AN3:AN23)</f>
        <v>6119.5790534268081</v>
      </c>
      <c r="AO25" s="6">
        <f t="shared" si="33"/>
        <v>-767.70890413040058</v>
      </c>
      <c r="AP25" s="6">
        <f t="shared" si="33"/>
        <v>-423.5047956910077</v>
      </c>
      <c r="AQ25" s="6">
        <f t="shared" si="33"/>
        <v>-3505.0332889591118</v>
      </c>
      <c r="AR25" s="6">
        <f t="shared" si="33"/>
        <v>1423.3320646462882</v>
      </c>
      <c r="AS25" s="6">
        <f t="shared" si="33"/>
        <v>-663.58950265885198</v>
      </c>
      <c r="AT25" s="6">
        <f t="shared" si="33"/>
        <v>515.87648727920964</v>
      </c>
      <c r="AU25" s="7">
        <f t="shared" si="33"/>
        <v>1275.619049266646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2295.3995057574266</v>
      </c>
      <c r="K3">
        <v>1</v>
      </c>
      <c r="L3" s="2">
        <v>0</v>
      </c>
      <c r="O3">
        <f>$C$3</f>
        <v>2295.3995057574266</v>
      </c>
      <c r="P3">
        <f>O3*B5</f>
        <v>1836.3196046059413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2295.3995057574266</v>
      </c>
      <c r="AF3">
        <f t="shared" ref="AF3:AF23" si="4">-$Z3*P3</f>
        <v>-1836.3196046059413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259.07990115148527</v>
      </c>
      <c r="AJ3">
        <f t="shared" ref="AJ3:AJ23" si="8">AB3-AC3</f>
        <v>0</v>
      </c>
      <c r="AL3">
        <f t="shared" ref="AL3:AL23" si="9">SUM(AI3:AK3)</f>
        <v>259.07990115148527</v>
      </c>
      <c r="AN3">
        <f t="shared" ref="AN3:AN23" si="10">AE3*$K3</f>
        <v>2295.3995057574266</v>
      </c>
      <c r="AO3">
        <f t="shared" ref="AO3:AO23" si="11">AF3*$K3</f>
        <v>-1836.3196046059413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259.07990115148527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259.07990115148527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1450.1537564140299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1225.620469277118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1210.2731210706806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-1210.2731210706806</v>
      </c>
      <c r="AK4">
        <f>H4*SUM(AB4, AE4:AF4)</f>
        <v>0</v>
      </c>
      <c r="AL4">
        <f t="shared" si="9"/>
        <v>-1462.4836210706808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-239.88063534335171</v>
      </c>
      <c r="AR4">
        <f t="shared" si="14"/>
        <v>-239.88063534335171</v>
      </c>
      <c r="AS4">
        <f t="shared" si="15"/>
        <v>-1151.106259340575</v>
      </c>
      <c r="AT4">
        <f t="shared" si="16"/>
        <v>0</v>
      </c>
      <c r="AU4">
        <f t="shared" si="17"/>
        <v>-1390.9868946839267</v>
      </c>
      <c r="AW4">
        <v>1</v>
      </c>
      <c r="AX4">
        <f>(R4*SUMPRODUCT(K5:$K$23, X5:$X$23)-$AZ$3*SUMPRODUCT(K4:$K$22, W5:$W$23))/Z4</f>
        <v>1225.620469277118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2295.3995057574266</v>
      </c>
      <c r="P5">
        <f t="shared" ref="P5:P23" si="30">O5*$C$5</f>
        <v>114.76997528787133</v>
      </c>
      <c r="Q5" s="5">
        <f t="shared" ref="Q5:Q23" si="31">$C$8</f>
        <v>25</v>
      </c>
      <c r="R5">
        <f t="shared" si="0"/>
        <v>100000</v>
      </c>
      <c r="S5">
        <f t="shared" si="1"/>
        <v>2392.989673478457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1210.2731210706806</v>
      </c>
      <c r="AC5">
        <f t="shared" si="2"/>
        <v>2333.0636190856148</v>
      </c>
      <c r="AE5">
        <f t="shared" si="3"/>
        <v>2237.9173372550554</v>
      </c>
      <c r="AF5">
        <f t="shared" si="4"/>
        <v>-111.89586686275277</v>
      </c>
      <c r="AG5">
        <f t="shared" si="5"/>
        <v>-24.373941569232375</v>
      </c>
      <c r="AH5">
        <f t="shared" si="6"/>
        <v>-264.54532807049998</v>
      </c>
      <c r="AI5">
        <f t="shared" si="7"/>
        <v>1837.1022007525698</v>
      </c>
      <c r="AJ5">
        <f t="shared" si="8"/>
        <v>-1122.7904980149342</v>
      </c>
      <c r="AK5">
        <f>H5*SUM(AB5, AE5:AF5)</f>
        <v>173.15368929692883</v>
      </c>
      <c r="AL5">
        <f t="shared" si="9"/>
        <v>887.4653920345645</v>
      </c>
      <c r="AN5">
        <f t="shared" si="10"/>
        <v>2023.492565103626</v>
      </c>
      <c r="AO5">
        <f t="shared" si="11"/>
        <v>-101.1746282551813</v>
      </c>
      <c r="AP5">
        <f t="shared" si="12"/>
        <v>-22.038566271668714</v>
      </c>
      <c r="AQ5">
        <f t="shared" si="13"/>
        <v>-239.1980684774272</v>
      </c>
      <c r="AR5">
        <f t="shared" si="14"/>
        <v>1661.0813020993485</v>
      </c>
      <c r="AS5">
        <f t="shared" si="15"/>
        <v>-1015.2109673938694</v>
      </c>
      <c r="AT5">
        <f t="shared" si="16"/>
        <v>156.56306740192457</v>
      </c>
      <c r="AU5">
        <f t="shared" si="17"/>
        <v>802.43340210740371</v>
      </c>
      <c r="AW5">
        <v>2</v>
      </c>
      <c r="AX5">
        <f>(R5*SUMPRODUCT(K6:$K$23, X6:$X$23)-$AZ$3*SUMPRODUCT(K5:$K$22, W6:$W$23))/Z5</f>
        <v>2392.989673478457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2295.3995057574266</v>
      </c>
      <c r="P6">
        <f t="shared" si="30"/>
        <v>114.76997528787133</v>
      </c>
      <c r="Q6" s="5">
        <f t="shared" si="31"/>
        <v>25</v>
      </c>
      <c r="R6">
        <f t="shared" si="0"/>
        <v>100000</v>
      </c>
      <c r="S6">
        <f t="shared" si="1"/>
        <v>3405.3335101824473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2333.0636190856148</v>
      </c>
      <c r="AC6">
        <f t="shared" si="2"/>
        <v>3273.4291335729122</v>
      </c>
      <c r="AE6">
        <f t="shared" si="3"/>
        <v>2206.4880261706458</v>
      </c>
      <c r="AF6">
        <f t="shared" si="4"/>
        <v>-110.32440130853229</v>
      </c>
      <c r="AG6">
        <f t="shared" si="5"/>
        <v>-24.031633933834076</v>
      </c>
      <c r="AH6">
        <f t="shared" si="6"/>
        <v>-394.27287882390289</v>
      </c>
      <c r="AI6">
        <f t="shared" si="7"/>
        <v>1677.8591121043764</v>
      </c>
      <c r="AJ6">
        <f t="shared" si="8"/>
        <v>-940.36551448729733</v>
      </c>
      <c r="AK6">
        <f>H6*SUM(AB6, AE6:AF6)</f>
        <v>242.27873024394077</v>
      </c>
      <c r="AL6">
        <f t="shared" si="9"/>
        <v>979.7723278610199</v>
      </c>
      <c r="AN6">
        <f t="shared" si="10"/>
        <v>1891.6039020757669</v>
      </c>
      <c r="AO6">
        <f t="shared" si="11"/>
        <v>-94.580195103788341</v>
      </c>
      <c r="AP6">
        <f t="shared" si="12"/>
        <v>-20.602120647529535</v>
      </c>
      <c r="AQ6">
        <f t="shared" si="13"/>
        <v>-338.0068721062986</v>
      </c>
      <c r="AR6">
        <f t="shared" si="14"/>
        <v>1438.4147142181503</v>
      </c>
      <c r="AS6">
        <f t="shared" si="15"/>
        <v>-806.16756378631203</v>
      </c>
      <c r="AT6">
        <f t="shared" si="16"/>
        <v>207.70354793847258</v>
      </c>
      <c r="AU6">
        <f t="shared" si="17"/>
        <v>839.95069837031099</v>
      </c>
      <c r="AW6">
        <v>3</v>
      </c>
      <c r="AX6">
        <f>(R6*SUMPRODUCT(K7:$K$23, X7:$X$23)-$AZ$3*SUMPRODUCT(K6:$K$22, W7:$W$23))/Z6</f>
        <v>3405.3335101824473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2295.3995057574266</v>
      </c>
      <c r="P7">
        <f t="shared" si="30"/>
        <v>114.76997528787133</v>
      </c>
      <c r="Q7" s="5">
        <f t="shared" si="31"/>
        <v>25</v>
      </c>
      <c r="R7">
        <f t="shared" si="0"/>
        <v>100000</v>
      </c>
      <c r="S7">
        <f t="shared" si="1"/>
        <v>4262.3113433878143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3273.4291335729122</v>
      </c>
      <c r="AC7">
        <f t="shared" si="2"/>
        <v>4033.2670452755374</v>
      </c>
      <c r="AE7">
        <f t="shared" si="3"/>
        <v>2172.0513675462007</v>
      </c>
      <c r="AF7">
        <f t="shared" si="4"/>
        <v>-108.60256837731002</v>
      </c>
      <c r="AG7">
        <f t="shared" si="5"/>
        <v>-23.656572223028729</v>
      </c>
      <c r="AH7">
        <f t="shared" si="6"/>
        <v>-538.98148586803063</v>
      </c>
      <c r="AI7">
        <f t="shared" si="7"/>
        <v>1500.8107410778314</v>
      </c>
      <c r="AJ7">
        <f t="shared" si="8"/>
        <v>-759.83791170262521</v>
      </c>
      <c r="AK7">
        <f>H7*SUM(AB7, AE7:AF7)</f>
        <v>329.2853684501693</v>
      </c>
      <c r="AL7">
        <f t="shared" si="9"/>
        <v>1070.2581978253754</v>
      </c>
      <c r="AN7">
        <f t="shared" si="10"/>
        <v>1753.8679852840448</v>
      </c>
      <c r="AO7">
        <f t="shared" si="11"/>
        <v>-87.693399264202228</v>
      </c>
      <c r="AP7">
        <f t="shared" si="12"/>
        <v>-19.101990534598794</v>
      </c>
      <c r="AQ7">
        <f t="shared" si="13"/>
        <v>-435.21179418177672</v>
      </c>
      <c r="AR7">
        <f t="shared" si="14"/>
        <v>1211.860801303467</v>
      </c>
      <c r="AS7">
        <f t="shared" si="15"/>
        <v>-613.54690190676297</v>
      </c>
      <c r="AT7">
        <f t="shared" si="16"/>
        <v>265.88830926206379</v>
      </c>
      <c r="AU7">
        <f t="shared" si="17"/>
        <v>864.20220865876786</v>
      </c>
      <c r="AW7">
        <v>4</v>
      </c>
      <c r="AX7">
        <f>(R7*SUMPRODUCT(K8:$K$23, X8:$X$23)-$AZ$3*SUMPRODUCT(K7:$K$22, W8:$W$23))/Z7</f>
        <v>4262.3113433878143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2295.3995057574266</v>
      </c>
      <c r="P8">
        <f t="shared" si="30"/>
        <v>114.76997528787133</v>
      </c>
      <c r="Q8" s="5">
        <f t="shared" si="31"/>
        <v>25</v>
      </c>
      <c r="R8">
        <f t="shared" si="0"/>
        <v>100000</v>
      </c>
      <c r="S8">
        <f t="shared" si="1"/>
        <v>4971.3221256087727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4033.2670452755374</v>
      </c>
      <c r="AC8">
        <f t="shared" si="2"/>
        <v>4622.9882345106598</v>
      </c>
      <c r="AE8">
        <f t="shared" si="3"/>
        <v>2134.5639329937208</v>
      </c>
      <c r="AF8">
        <f t="shared" si="4"/>
        <v>-106.72819664968604</v>
      </c>
      <c r="AG8">
        <f t="shared" si="5"/>
        <v>-23.248283443031479</v>
      </c>
      <c r="AH8">
        <f t="shared" si="6"/>
        <v>-686.89223106786221</v>
      </c>
      <c r="AI8">
        <f t="shared" si="7"/>
        <v>1317.6952218331412</v>
      </c>
      <c r="AJ8">
        <f t="shared" si="8"/>
        <v>-589.72118923512244</v>
      </c>
      <c r="AK8">
        <f t="shared" ref="AK8:AK23" si="32">H8*SUM(AB8:AB8, AE8:AF8)</f>
        <v>424.88330499153199</v>
      </c>
      <c r="AL8">
        <f t="shared" si="9"/>
        <v>1152.8573375895508</v>
      </c>
      <c r="AN8">
        <f t="shared" si="10"/>
        <v>1610.6886998654586</v>
      </c>
      <c r="AO8">
        <f t="shared" si="11"/>
        <v>-80.534434993272939</v>
      </c>
      <c r="AP8">
        <f t="shared" si="12"/>
        <v>-17.54257478736768</v>
      </c>
      <c r="AQ8">
        <f t="shared" si="13"/>
        <v>-518.3117439142236</v>
      </c>
      <c r="AR8">
        <f t="shared" si="14"/>
        <v>994.29994617059469</v>
      </c>
      <c r="AS8">
        <f t="shared" si="15"/>
        <v>-444.98889955479524</v>
      </c>
      <c r="AT8">
        <f t="shared" si="16"/>
        <v>320.60634377511661</v>
      </c>
      <c r="AU8">
        <f t="shared" si="17"/>
        <v>869.91739039091601</v>
      </c>
      <c r="AW8">
        <v>5</v>
      </c>
      <c r="AX8">
        <f>(R8*SUMPRODUCT(K9:$K$23, X9:$X$23)-$AZ$3*SUMPRODUCT(K8:$K$22, W9:$W$23))/Z8</f>
        <v>4971.3221256087727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2295.3995057574266</v>
      </c>
      <c r="P9">
        <f t="shared" si="30"/>
        <v>114.76997528787133</v>
      </c>
      <c r="Q9" s="5">
        <f t="shared" si="31"/>
        <v>25</v>
      </c>
      <c r="R9">
        <f t="shared" si="0"/>
        <v>100000</v>
      </c>
      <c r="S9">
        <f t="shared" si="1"/>
        <v>5533.2318984735639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4622.9882345106598</v>
      </c>
      <c r="AC9">
        <f t="shared" si="2"/>
        <v>5047.3799832804898</v>
      </c>
      <c r="AE9">
        <f t="shared" si="3"/>
        <v>2093.8492605357987</v>
      </c>
      <c r="AF9">
        <f t="shared" si="4"/>
        <v>-104.69246302678994</v>
      </c>
      <c r="AG9">
        <f t="shared" si="5"/>
        <v>-22.804845684639098</v>
      </c>
      <c r="AH9">
        <f t="shared" si="6"/>
        <v>-843.81969584827061</v>
      </c>
      <c r="AI9">
        <f t="shared" si="7"/>
        <v>1122.5322559760991</v>
      </c>
      <c r="AJ9">
        <f t="shared" si="8"/>
        <v>-424.39174876982997</v>
      </c>
      <c r="AK9">
        <f t="shared" si="32"/>
        <v>485.33144535024377</v>
      </c>
      <c r="AL9">
        <f t="shared" si="9"/>
        <v>1183.4719525565129</v>
      </c>
      <c r="AN9">
        <f t="shared" si="10"/>
        <v>1471.9269830484677</v>
      </c>
      <c r="AO9">
        <f t="shared" si="11"/>
        <v>-73.596349152423386</v>
      </c>
      <c r="AP9">
        <f t="shared" si="12"/>
        <v>-16.031272327066734</v>
      </c>
      <c r="AQ9">
        <f t="shared" si="13"/>
        <v>-593.18548023318192</v>
      </c>
      <c r="AR9">
        <f t="shared" si="14"/>
        <v>789.11388133579567</v>
      </c>
      <c r="AS9">
        <f t="shared" si="15"/>
        <v>-298.33745827414066</v>
      </c>
      <c r="AT9">
        <f t="shared" si="16"/>
        <v>341.1766374959268</v>
      </c>
      <c r="AU9">
        <f t="shared" si="17"/>
        <v>831.95306055758181</v>
      </c>
      <c r="AW9">
        <v>6</v>
      </c>
      <c r="AX9">
        <f>(R9*SUMPRODUCT(K10:$K$23, X10:$X$23)-$AZ$3*SUMPRODUCT(K9:$K$22, W10:$W$23))/Z9</f>
        <v>5533.2318984735639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2295.3995057574266</v>
      </c>
      <c r="P10">
        <f t="shared" si="30"/>
        <v>114.76997528787133</v>
      </c>
      <c r="Q10" s="5">
        <f t="shared" si="31"/>
        <v>25</v>
      </c>
      <c r="R10">
        <f t="shared" si="0"/>
        <v>100000</v>
      </c>
      <c r="S10">
        <f t="shared" si="1"/>
        <v>5942.7299205890304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5047.3799832804898</v>
      </c>
      <c r="AC10">
        <f t="shared" si="2"/>
        <v>5306.968359449239</v>
      </c>
      <c r="AE10">
        <f t="shared" si="3"/>
        <v>2049.8344552300755</v>
      </c>
      <c r="AF10">
        <f t="shared" si="4"/>
        <v>-102.49172276150378</v>
      </c>
      <c r="AG10">
        <f t="shared" si="5"/>
        <v>-22.325465023502296</v>
      </c>
      <c r="AH10">
        <f t="shared" si="6"/>
        <v>-1005.32881716163</v>
      </c>
      <c r="AI10">
        <f t="shared" si="7"/>
        <v>919.68845028343935</v>
      </c>
      <c r="AJ10">
        <f t="shared" si="8"/>
        <v>-259.58837616874916</v>
      </c>
      <c r="AK10">
        <f t="shared" si="32"/>
        <v>379.81344346517403</v>
      </c>
      <c r="AL10">
        <f t="shared" si="9"/>
        <v>1039.9135175798642</v>
      </c>
      <c r="AN10">
        <f t="shared" si="10"/>
        <v>1366.7699951985257</v>
      </c>
      <c r="AO10">
        <f t="shared" si="11"/>
        <v>-68.338499759926293</v>
      </c>
      <c r="AP10">
        <f t="shared" si="12"/>
        <v>-14.885970740282142</v>
      </c>
      <c r="AQ10">
        <f t="shared" si="13"/>
        <v>-670.32401523893566</v>
      </c>
      <c r="AR10">
        <f t="shared" si="14"/>
        <v>613.22150945938154</v>
      </c>
      <c r="AS10">
        <f t="shared" si="15"/>
        <v>-173.08597908699488</v>
      </c>
      <c r="AT10">
        <f t="shared" si="16"/>
        <v>253.24855720749662</v>
      </c>
      <c r="AU10">
        <f t="shared" si="17"/>
        <v>693.38408757988327</v>
      </c>
      <c r="AW10">
        <v>7</v>
      </c>
      <c r="AX10">
        <f>(R10*SUMPRODUCT(K11:$K$23, X11:$X$23)-$AZ$3*SUMPRODUCT(K10:$K$22, W11:$W$23))/Z10</f>
        <v>5942.7299205890304</v>
      </c>
    </row>
    <row r="11" spans="1:52" x14ac:dyDescent="0.3">
      <c r="A11" t="s">
        <v>33</v>
      </c>
      <c r="C11" s="24">
        <f>AU25</f>
        <v>4561.4600490159819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2295.3995057574266</v>
      </c>
      <c r="P11">
        <f t="shared" si="30"/>
        <v>114.76997528787133</v>
      </c>
      <c r="Q11" s="5">
        <f t="shared" si="31"/>
        <v>25</v>
      </c>
      <c r="R11">
        <f t="shared" si="0"/>
        <v>100000</v>
      </c>
      <c r="S11">
        <f t="shared" si="1"/>
        <v>6212.9977841545187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5306.968359449239</v>
      </c>
      <c r="AC11">
        <f t="shared" si="2"/>
        <v>5419.2519604651525</v>
      </c>
      <c r="AE11">
        <f t="shared" si="3"/>
        <v>2002.1491562980584</v>
      </c>
      <c r="AF11">
        <f t="shared" si="4"/>
        <v>-100.10745781490293</v>
      </c>
      <c r="AG11">
        <f t="shared" si="5"/>
        <v>-21.806107730660564</v>
      </c>
      <c r="AH11">
        <f t="shared" si="6"/>
        <v>-1184.4105704268438</v>
      </c>
      <c r="AI11">
        <f t="shared" si="7"/>
        <v>695.82502032565094</v>
      </c>
      <c r="AJ11">
        <f t="shared" si="8"/>
        <v>-112.28360101591352</v>
      </c>
      <c r="AK11">
        <f t="shared" si="32"/>
        <v>369.82221597193188</v>
      </c>
      <c r="AL11">
        <f t="shared" si="9"/>
        <v>953.3636352816693</v>
      </c>
      <c r="AN11">
        <f t="shared" si="10"/>
        <v>1269.832421573502</v>
      </c>
      <c r="AO11">
        <f t="shared" si="11"/>
        <v>-63.491621078675102</v>
      </c>
      <c r="AP11">
        <f t="shared" si="12"/>
        <v>-13.830189672739428</v>
      </c>
      <c r="AQ11">
        <f t="shared" si="13"/>
        <v>-751.19425445966726</v>
      </c>
      <c r="AR11">
        <f t="shared" si="14"/>
        <v>441.31635636242004</v>
      </c>
      <c r="AS11">
        <f t="shared" si="15"/>
        <v>-71.214153317458639</v>
      </c>
      <c r="AT11">
        <f t="shared" si="16"/>
        <v>234.55407334767324</v>
      </c>
      <c r="AU11">
        <f t="shared" si="17"/>
        <v>604.65627639263471</v>
      </c>
      <c r="AW11">
        <v>8</v>
      </c>
      <c r="AX11">
        <f>(R11*SUMPRODUCT(K12:$K$23, X12:$X$23)-$AZ$3*SUMPRODUCT(K11:$K$22, W12:$W$23))/Z11</f>
        <v>6212.9977841545187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2295.3995057574266</v>
      </c>
      <c r="P12">
        <f t="shared" si="30"/>
        <v>114.76997528787133</v>
      </c>
      <c r="Q12" s="5">
        <f t="shared" si="31"/>
        <v>25</v>
      </c>
      <c r="R12">
        <f t="shared" si="0"/>
        <v>100000</v>
      </c>
      <c r="S12">
        <f t="shared" si="1"/>
        <v>6359.4830767941385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5419.2519604651525</v>
      </c>
      <c r="AC12">
        <f t="shared" si="2"/>
        <v>5403.8265265890077</v>
      </c>
      <c r="AE12">
        <f t="shared" si="3"/>
        <v>1950.463675828224</v>
      </c>
      <c r="AF12">
        <f t="shared" si="4"/>
        <v>-97.523183791411199</v>
      </c>
      <c r="AG12">
        <f t="shared" si="5"/>
        <v>-21.243183059593562</v>
      </c>
      <c r="AH12">
        <f t="shared" si="6"/>
        <v>-1379.4543750415874</v>
      </c>
      <c r="AI12">
        <f t="shared" si="7"/>
        <v>452.24293393563198</v>
      </c>
      <c r="AJ12">
        <f t="shared" si="8"/>
        <v>15.42543387614478</v>
      </c>
      <c r="AK12">
        <f t="shared" si="32"/>
        <v>509.05347167513759</v>
      </c>
      <c r="AL12">
        <f t="shared" si="9"/>
        <v>976.7218394869144</v>
      </c>
      <c r="AN12">
        <f t="shared" si="10"/>
        <v>1156.1230818790486</v>
      </c>
      <c r="AO12">
        <f t="shared" si="11"/>
        <v>-57.806154093952429</v>
      </c>
      <c r="AP12">
        <f t="shared" si="12"/>
        <v>-12.591741426483795</v>
      </c>
      <c r="AQ12">
        <f t="shared" si="13"/>
        <v>-817.66149410980961</v>
      </c>
      <c r="AR12">
        <f t="shared" si="14"/>
        <v>268.06369224880285</v>
      </c>
      <c r="AS12">
        <f t="shared" si="15"/>
        <v>9.1433131379066932</v>
      </c>
      <c r="AT12">
        <f t="shared" si="16"/>
        <v>301.73772309006608</v>
      </c>
      <c r="AU12">
        <f t="shared" si="17"/>
        <v>578.94472847677571</v>
      </c>
      <c r="AW12">
        <v>9</v>
      </c>
      <c r="AX12">
        <f>(R12*SUMPRODUCT(K13:$K$23, X13:$X$23)-$AZ$3*SUMPRODUCT(K12:$K$22, W13:$W$23))/Z12</f>
        <v>6359.4830767941385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2295.3995057574266</v>
      </c>
      <c r="P13">
        <f t="shared" si="30"/>
        <v>114.76997528787133</v>
      </c>
      <c r="Q13" s="5">
        <f t="shared" si="31"/>
        <v>25</v>
      </c>
      <c r="R13">
        <f t="shared" si="0"/>
        <v>100000</v>
      </c>
      <c r="S13">
        <f t="shared" si="1"/>
        <v>6401.5094942143169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5403.8265265890077</v>
      </c>
      <c r="AC13">
        <f t="shared" si="2"/>
        <v>5283.749167110409</v>
      </c>
      <c r="AE13">
        <f t="shared" si="3"/>
        <v>1894.6023961525038</v>
      </c>
      <c r="AF13">
        <f t="shared" si="4"/>
        <v>-94.730119807625186</v>
      </c>
      <c r="AG13">
        <f t="shared" si="5"/>
        <v>-20.634778296766804</v>
      </c>
      <c r="AH13">
        <f t="shared" si="6"/>
        <v>-1583.8917289232961</v>
      </c>
      <c r="AI13">
        <f t="shared" si="7"/>
        <v>195.34576912481566</v>
      </c>
      <c r="AJ13">
        <f t="shared" si="8"/>
        <v>120.07735947859874</v>
      </c>
      <c r="AK13">
        <f t="shared" si="32"/>
        <v>748.4643056248309</v>
      </c>
      <c r="AL13">
        <f t="shared" si="9"/>
        <v>1063.8874342282452</v>
      </c>
      <c r="AN13">
        <f t="shared" si="10"/>
        <v>1017.3129058918677</v>
      </c>
      <c r="AO13">
        <f t="shared" si="11"/>
        <v>-50.865645294593378</v>
      </c>
      <c r="AP13">
        <f t="shared" si="12"/>
        <v>-11.07991118038708</v>
      </c>
      <c r="AQ13">
        <f t="shared" si="13"/>
        <v>-850.47580465497936</v>
      </c>
      <c r="AR13">
        <f t="shared" si="14"/>
        <v>104.89154476190778</v>
      </c>
      <c r="AS13">
        <f t="shared" si="15"/>
        <v>64.475927905014032</v>
      </c>
      <c r="AT13">
        <f t="shared" si="16"/>
        <v>401.89033818272753</v>
      </c>
      <c r="AU13">
        <f t="shared" si="17"/>
        <v>571.25781084964922</v>
      </c>
      <c r="AW13">
        <v>10</v>
      </c>
      <c r="AX13">
        <f>(R13*SUMPRODUCT(K14:$K$23, X14:$X$23)-$AZ$3*SUMPRODUCT(K13:$K$22, W14:$W$23))/Z13</f>
        <v>6401.5094942143169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2295.3995057574266</v>
      </c>
      <c r="P14">
        <f t="shared" si="30"/>
        <v>114.76997528787133</v>
      </c>
      <c r="Q14" s="5">
        <f t="shared" si="31"/>
        <v>25</v>
      </c>
      <c r="R14">
        <f t="shared" si="0"/>
        <v>100000</v>
      </c>
      <c r="S14">
        <f t="shared" si="1"/>
        <v>6300.1586027028879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5283.749167110409</v>
      </c>
      <c r="AC14">
        <f t="shared" si="2"/>
        <v>5034.4824132141866</v>
      </c>
      <c r="AE14">
        <f t="shared" si="3"/>
        <v>1834.2630990398388</v>
      </c>
      <c r="AF14">
        <f t="shared" si="4"/>
        <v>-91.713154951991939</v>
      </c>
      <c r="AG14">
        <f t="shared" si="5"/>
        <v>-19.977601877571374</v>
      </c>
      <c r="AH14">
        <f t="shared" si="6"/>
        <v>-1803.3145449110443</v>
      </c>
      <c r="AI14">
        <f t="shared" si="7"/>
        <v>-80.742202700768757</v>
      </c>
      <c r="AJ14">
        <f t="shared" si="8"/>
        <v>249.26675389622233</v>
      </c>
      <c r="AK14">
        <f t="shared" si="32"/>
        <v>601.24041494523487</v>
      </c>
      <c r="AL14">
        <f t="shared" si="9"/>
        <v>769.76496614068844</v>
      </c>
      <c r="AN14">
        <f t="shared" si="10"/>
        <v>907.2777660261645</v>
      </c>
      <c r="AO14">
        <f t="shared" si="11"/>
        <v>-45.363888301308229</v>
      </c>
      <c r="AP14">
        <f t="shared" si="12"/>
        <v>-9.88147993138546</v>
      </c>
      <c r="AQ14">
        <f t="shared" si="13"/>
        <v>-891.96974665510993</v>
      </c>
      <c r="AR14">
        <f t="shared" si="14"/>
        <v>-39.937348861639052</v>
      </c>
      <c r="AS14">
        <f t="shared" si="15"/>
        <v>123.29429934993553</v>
      </c>
      <c r="AT14">
        <f t="shared" si="16"/>
        <v>297.39030393278887</v>
      </c>
      <c r="AU14">
        <f t="shared" si="17"/>
        <v>380.74725442108536</v>
      </c>
      <c r="AW14">
        <v>11</v>
      </c>
      <c r="AX14">
        <f>(R14*SUMPRODUCT(K15:$K$23, X15:$X$23)-$AZ$3*SUMPRODUCT(K14:$K$22, W15:$W$23))/Z14</f>
        <v>6300.1586027028879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2295.3995057574266</v>
      </c>
      <c r="P15">
        <f t="shared" si="30"/>
        <v>114.76997528787133</v>
      </c>
      <c r="Q15" s="5">
        <f t="shared" si="31"/>
        <v>25</v>
      </c>
      <c r="R15">
        <f t="shared" si="0"/>
        <v>100000</v>
      </c>
      <c r="S15">
        <f t="shared" si="1"/>
        <v>6071.7447462722994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5034.4824132141866</v>
      </c>
      <c r="AC15">
        <f t="shared" si="2"/>
        <v>4679.7891641006263</v>
      </c>
      <c r="AE15">
        <f t="shared" si="3"/>
        <v>1769.1761072335091</v>
      </c>
      <c r="AF15">
        <f t="shared" si="4"/>
        <v>-88.458805361675459</v>
      </c>
      <c r="AG15">
        <f t="shared" si="5"/>
        <v>-19.268716652547631</v>
      </c>
      <c r="AH15">
        <f t="shared" si="6"/>
        <v>-2036.4368249921158</v>
      </c>
      <c r="AI15">
        <f t="shared" si="7"/>
        <v>-374.98823977282996</v>
      </c>
      <c r="AJ15">
        <f t="shared" si="8"/>
        <v>354.69324911356034</v>
      </c>
      <c r="AK15">
        <f t="shared" si="32"/>
        <v>574.6196396199108</v>
      </c>
      <c r="AL15">
        <f t="shared" si="9"/>
        <v>554.32464896064118</v>
      </c>
      <c r="AN15">
        <f t="shared" si="10"/>
        <v>806.10547617978762</v>
      </c>
      <c r="AO15">
        <f t="shared" si="11"/>
        <v>-40.305273808989384</v>
      </c>
      <c r="AP15">
        <f t="shared" si="12"/>
        <v>-8.7795770862313596</v>
      </c>
      <c r="AQ15">
        <f t="shared" si="13"/>
        <v>-927.87985877069957</v>
      </c>
      <c r="AR15">
        <f t="shared" si="14"/>
        <v>-170.85923348613269</v>
      </c>
      <c r="AS15">
        <f t="shared" si="15"/>
        <v>161.61204602832944</v>
      </c>
      <c r="AT15">
        <f t="shared" si="16"/>
        <v>261.81906726198457</v>
      </c>
      <c r="AU15">
        <f t="shared" si="17"/>
        <v>252.57187980418132</v>
      </c>
      <c r="AW15">
        <v>12</v>
      </c>
      <c r="AX15">
        <f>(R15*SUMPRODUCT(K16:$K$23, X16:$X$23)-$AZ$3*SUMPRODUCT(K15:$K$22, W16:$W$23))/Z15</f>
        <v>6071.7447462722994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2295.3995057574266</v>
      </c>
      <c r="P16">
        <f t="shared" si="30"/>
        <v>114.76997528787133</v>
      </c>
      <c r="Q16" s="5">
        <f t="shared" si="31"/>
        <v>25</v>
      </c>
      <c r="R16">
        <f t="shared" si="0"/>
        <v>100000</v>
      </c>
      <c r="S16">
        <f t="shared" si="1"/>
        <v>5728.7481479056933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4679.7891641006263</v>
      </c>
      <c r="AC16">
        <f t="shared" si="2"/>
        <v>4242.0091768150287</v>
      </c>
      <c r="AE16">
        <f t="shared" si="3"/>
        <v>1699.6917156219131</v>
      </c>
      <c r="AF16">
        <f t="shared" si="4"/>
        <v>-84.98458578109566</v>
      </c>
      <c r="AG16">
        <f t="shared" si="5"/>
        <v>-18.511937806018825</v>
      </c>
      <c r="AH16">
        <f t="shared" si="6"/>
        <v>-2256.3667200133277</v>
      </c>
      <c r="AI16">
        <f t="shared" si="7"/>
        <v>-660.17152797852896</v>
      </c>
      <c r="AJ16">
        <f t="shared" si="8"/>
        <v>437.7799872855976</v>
      </c>
      <c r="AK16">
        <f t="shared" si="32"/>
        <v>538.62004787256933</v>
      </c>
      <c r="AL16">
        <f t="shared" si="9"/>
        <v>316.22850717963797</v>
      </c>
      <c r="AN16">
        <f t="shared" si="10"/>
        <v>713.40004200818601</v>
      </c>
      <c r="AO16">
        <f t="shared" si="11"/>
        <v>-35.670002100409306</v>
      </c>
      <c r="AP16">
        <f t="shared" si="12"/>
        <v>-7.7698897318179609</v>
      </c>
      <c r="AQ16">
        <f t="shared" si="13"/>
        <v>-947.04945493859657</v>
      </c>
      <c r="AR16">
        <f t="shared" si="14"/>
        <v>-277.08930476263777</v>
      </c>
      <c r="AS16">
        <f t="shared" si="15"/>
        <v>183.74641615854094</v>
      </c>
      <c r="AT16">
        <f t="shared" si="16"/>
        <v>226.07132884574037</v>
      </c>
      <c r="AU16">
        <f t="shared" si="17"/>
        <v>132.72844024164354</v>
      </c>
      <c r="AW16">
        <v>13</v>
      </c>
      <c r="AX16">
        <f>(R16*SUMPRODUCT(K17:$K$23, X17:$X$23)-$AZ$3*SUMPRODUCT(K16:$K$22, W17:$W$23))/Z16</f>
        <v>5728.7481479056933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2295.3995057574266</v>
      </c>
      <c r="P17">
        <f t="shared" si="30"/>
        <v>114.76997528787133</v>
      </c>
      <c r="Q17" s="5">
        <f t="shared" si="31"/>
        <v>25</v>
      </c>
      <c r="R17">
        <f t="shared" si="0"/>
        <v>100000</v>
      </c>
      <c r="S17">
        <f t="shared" si="1"/>
        <v>5277.3805868741692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4242.0091768150287</v>
      </c>
      <c r="AC17">
        <f t="shared" si="2"/>
        <v>3738.4535615217055</v>
      </c>
      <c r="AE17">
        <f t="shared" si="3"/>
        <v>1626.0423738923</v>
      </c>
      <c r="AF17">
        <f t="shared" si="4"/>
        <v>-81.302118694615004</v>
      </c>
      <c r="AG17">
        <f t="shared" si="5"/>
        <v>-17.709797028946223</v>
      </c>
      <c r="AH17">
        <f t="shared" si="6"/>
        <v>-2468.0855960496538</v>
      </c>
      <c r="AI17">
        <f t="shared" si="7"/>
        <v>-941.05513788091503</v>
      </c>
      <c r="AJ17">
        <f t="shared" si="8"/>
        <v>503.55561529332317</v>
      </c>
      <c r="AK17">
        <f t="shared" si="32"/>
        <v>495.17214889732793</v>
      </c>
      <c r="AL17">
        <f t="shared" si="9"/>
        <v>57.672626309736074</v>
      </c>
      <c r="AN17">
        <f t="shared" si="10"/>
        <v>628.69064619317896</v>
      </c>
      <c r="AO17">
        <f t="shared" si="11"/>
        <v>-31.434532309658952</v>
      </c>
      <c r="AP17">
        <f t="shared" si="12"/>
        <v>-6.8472900318252687</v>
      </c>
      <c r="AQ17">
        <f t="shared" si="13"/>
        <v>-954.25700655406638</v>
      </c>
      <c r="AR17">
        <f t="shared" si="14"/>
        <v>-363.84818270237162</v>
      </c>
      <c r="AS17">
        <f t="shared" si="15"/>
        <v>194.69400690657017</v>
      </c>
      <c r="AT17">
        <f t="shared" si="16"/>
        <v>191.45263571571942</v>
      </c>
      <c r="AU17">
        <f t="shared" si="17"/>
        <v>22.298459919917963</v>
      </c>
      <c r="AW17">
        <v>14</v>
      </c>
      <c r="AX17">
        <f>(R17*SUMPRODUCT(K18:$K$23, X18:$X$23)-$AZ$3*SUMPRODUCT(K17:$K$22, W18:$W$23))/Z17</f>
        <v>5277.3805868741692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2295.3995057574266</v>
      </c>
      <c r="P18">
        <f t="shared" si="30"/>
        <v>114.76997528787133</v>
      </c>
      <c r="Q18" s="5">
        <f t="shared" si="31"/>
        <v>25</v>
      </c>
      <c r="R18">
        <f t="shared" si="0"/>
        <v>100000</v>
      </c>
      <c r="S18">
        <f t="shared" si="1"/>
        <v>4717.2269554180566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3738.4535615217055</v>
      </c>
      <c r="AC18">
        <f t="shared" si="2"/>
        <v>3181.9112909209307</v>
      </c>
      <c r="AE18">
        <f t="shared" si="3"/>
        <v>1548.3159223778744</v>
      </c>
      <c r="AF18">
        <f t="shared" si="4"/>
        <v>-77.415796118893724</v>
      </c>
      <c r="AG18">
        <f t="shared" si="5"/>
        <v>-16.863251021165564</v>
      </c>
      <c r="AH18">
        <f t="shared" si="6"/>
        <v>-2677.7921499647846</v>
      </c>
      <c r="AI18">
        <f t="shared" si="7"/>
        <v>-1223.7552747269694</v>
      </c>
      <c r="AJ18">
        <f t="shared" si="8"/>
        <v>556.54227060077483</v>
      </c>
      <c r="AK18">
        <f t="shared" si="32"/>
        <v>445.76439506339329</v>
      </c>
      <c r="AL18">
        <f t="shared" si="9"/>
        <v>-221.44860906280132</v>
      </c>
      <c r="AN18">
        <f t="shared" si="10"/>
        <v>551.45094707342582</v>
      </c>
      <c r="AO18">
        <f t="shared" si="11"/>
        <v>-27.572547353671293</v>
      </c>
      <c r="AP18">
        <f t="shared" si="12"/>
        <v>-6.0060454148640696</v>
      </c>
      <c r="AQ18">
        <f t="shared" si="13"/>
        <v>-953.72720503708456</v>
      </c>
      <c r="AR18">
        <f t="shared" si="14"/>
        <v>-435.85485073219405</v>
      </c>
      <c r="AS18">
        <f t="shared" si="15"/>
        <v>198.21908292323963</v>
      </c>
      <c r="AT18">
        <f t="shared" si="16"/>
        <v>158.76423814837452</v>
      </c>
      <c r="AU18">
        <f t="shared" si="17"/>
        <v>-78.871529660579881</v>
      </c>
      <c r="AW18">
        <v>15</v>
      </c>
      <c r="AX18">
        <f>(R18*SUMPRODUCT(K19:$K$23, X19:$X$23)-$AZ$3*SUMPRODUCT(K18:$K$22, W19:$W$23))/Z18</f>
        <v>4717.2269554180566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2295.3995057574266</v>
      </c>
      <c r="P19">
        <f t="shared" si="30"/>
        <v>114.76997528787133</v>
      </c>
      <c r="Q19" s="5">
        <f t="shared" si="31"/>
        <v>25</v>
      </c>
      <c r="R19">
        <f t="shared" si="0"/>
        <v>100000</v>
      </c>
      <c r="S19">
        <f t="shared" si="1"/>
        <v>4032.3989722018991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3181.9112909209307</v>
      </c>
      <c r="AC19">
        <f t="shared" si="2"/>
        <v>2575.4130523394497</v>
      </c>
      <c r="AE19">
        <f t="shared" si="3"/>
        <v>1466.0260277353352</v>
      </c>
      <c r="AF19">
        <f t="shared" si="4"/>
        <v>-73.301301386766767</v>
      </c>
      <c r="AG19">
        <f t="shared" si="5"/>
        <v>-15.967002955892658</v>
      </c>
      <c r="AH19">
        <f t="shared" si="6"/>
        <v>-2910.4622202450068</v>
      </c>
      <c r="AI19">
        <f t="shared" si="7"/>
        <v>-1533.704496852331</v>
      </c>
      <c r="AJ19">
        <f t="shared" si="8"/>
        <v>606.49823858148102</v>
      </c>
      <c r="AK19">
        <f t="shared" si="32"/>
        <v>391.45160399775108</v>
      </c>
      <c r="AL19">
        <f t="shared" si="9"/>
        <v>-535.75465427309882</v>
      </c>
      <c r="AN19">
        <f t="shared" si="10"/>
        <v>480.98458149945878</v>
      </c>
      <c r="AO19">
        <f t="shared" si="11"/>
        <v>-24.049229074972942</v>
      </c>
      <c r="AP19">
        <f t="shared" si="12"/>
        <v>-5.2385715459665203</v>
      </c>
      <c r="AQ19">
        <f t="shared" si="13"/>
        <v>-954.88581136381765</v>
      </c>
      <c r="AR19">
        <f t="shared" si="14"/>
        <v>-503.18903048529836</v>
      </c>
      <c r="AS19">
        <f t="shared" si="15"/>
        <v>198.9843945096292</v>
      </c>
      <c r="AT19">
        <f t="shared" si="16"/>
        <v>128.43031594534634</v>
      </c>
      <c r="AU19">
        <f t="shared" si="17"/>
        <v>-175.77432003032277</v>
      </c>
      <c r="AW19">
        <v>16</v>
      </c>
      <c r="AX19">
        <f>(R19*SUMPRODUCT(K20:$K$23, X20:$X$23)-$AZ$3*SUMPRODUCT(K19:$K$22, W20:$W$23))/Z19</f>
        <v>4032.3989722018991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2295.3995057574266</v>
      </c>
      <c r="P20">
        <f t="shared" si="30"/>
        <v>114.76997528787133</v>
      </c>
      <c r="Q20" s="5">
        <f t="shared" si="31"/>
        <v>25</v>
      </c>
      <c r="R20">
        <f t="shared" si="0"/>
        <v>100000</v>
      </c>
      <c r="S20">
        <f t="shared" si="1"/>
        <v>3221.4096297938777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2575.4130523394497</v>
      </c>
      <c r="AC20">
        <f t="shared" si="2"/>
        <v>1936.3713915238652</v>
      </c>
      <c r="AE20">
        <f t="shared" si="3"/>
        <v>1379.7518620291385</v>
      </c>
      <c r="AF20">
        <f t="shared" si="4"/>
        <v>-68.987593101456923</v>
      </c>
      <c r="AG20">
        <f t="shared" si="5"/>
        <v>-15.027360798941332</v>
      </c>
      <c r="AH20">
        <f t="shared" si="6"/>
        <v>-3119.8885095696014</v>
      </c>
      <c r="AI20">
        <f t="shared" si="7"/>
        <v>-1824.1516014408612</v>
      </c>
      <c r="AJ20">
        <f t="shared" si="8"/>
        <v>639.04166081558446</v>
      </c>
      <c r="AK20">
        <f t="shared" si="32"/>
        <v>332.54019338082844</v>
      </c>
      <c r="AL20">
        <f t="shared" si="9"/>
        <v>-852.56974724444831</v>
      </c>
      <c r="AN20">
        <f t="shared" si="10"/>
        <v>416.99671127868049</v>
      </c>
      <c r="AO20">
        <f t="shared" si="11"/>
        <v>-20.849835563934022</v>
      </c>
      <c r="AP20">
        <f t="shared" si="12"/>
        <v>-4.5416572391075078</v>
      </c>
      <c r="AQ20">
        <f t="shared" si="13"/>
        <v>-942.9110290406644</v>
      </c>
      <c r="AR20">
        <f t="shared" si="14"/>
        <v>-551.30581056502547</v>
      </c>
      <c r="AS20">
        <f t="shared" si="15"/>
        <v>193.13492394079267</v>
      </c>
      <c r="AT20">
        <f t="shared" si="16"/>
        <v>100.50225031321857</v>
      </c>
      <c r="AU20">
        <f t="shared" si="17"/>
        <v>-257.66863631101427</v>
      </c>
      <c r="AW20">
        <v>17</v>
      </c>
      <c r="AX20">
        <f>(R20*SUMPRODUCT(K21:$K$23, X21:$X$23)-$AZ$3*SUMPRODUCT(K20:$K$22, W21:$W$23))/Z20</f>
        <v>3221.4096297938777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2295.3995057574266</v>
      </c>
      <c r="P21">
        <f t="shared" si="30"/>
        <v>114.76997528787133</v>
      </c>
      <c r="Q21" s="5">
        <f t="shared" si="31"/>
        <v>25</v>
      </c>
      <c r="R21">
        <f t="shared" si="0"/>
        <v>100000</v>
      </c>
      <c r="S21">
        <f t="shared" si="1"/>
        <v>2289.3342568798562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1936.3713915238652</v>
      </c>
      <c r="AC21">
        <f t="shared" si="2"/>
        <v>1287.3087019121267</v>
      </c>
      <c r="AE21">
        <f t="shared" si="3"/>
        <v>1290.7192338761224</v>
      </c>
      <c r="AF21">
        <f t="shared" si="4"/>
        <v>-64.535961693806115</v>
      </c>
      <c r="AG21">
        <f t="shared" si="5"/>
        <v>-14.057675261307248</v>
      </c>
      <c r="AH21">
        <f t="shared" si="6"/>
        <v>-3277.6477185786921</v>
      </c>
      <c r="AI21">
        <f t="shared" si="7"/>
        <v>-2065.5221216576829</v>
      </c>
      <c r="AJ21">
        <f t="shared" si="8"/>
        <v>649.06268961173851</v>
      </c>
      <c r="AK21">
        <f t="shared" si="32"/>
        <v>270.61980257333795</v>
      </c>
      <c r="AL21">
        <f t="shared" si="9"/>
        <v>-1145.8396294726065</v>
      </c>
      <c r="AN21">
        <f t="shared" si="10"/>
        <v>359.34002182566752</v>
      </c>
      <c r="AO21">
        <f t="shared" si="11"/>
        <v>-17.967001091283375</v>
      </c>
      <c r="AP21">
        <f t="shared" si="12"/>
        <v>-3.9136980395390251</v>
      </c>
      <c r="AQ21">
        <f t="shared" si="13"/>
        <v>-912.50674183720707</v>
      </c>
      <c r="AR21">
        <f t="shared" si="14"/>
        <v>-575.04741914236195</v>
      </c>
      <c r="AS21">
        <f t="shared" si="15"/>
        <v>180.7009572104148</v>
      </c>
      <c r="AT21">
        <f t="shared" si="16"/>
        <v>75.341347065177615</v>
      </c>
      <c r="AU21">
        <f t="shared" si="17"/>
        <v>-319.00511486676953</v>
      </c>
      <c r="AW21">
        <v>18</v>
      </c>
      <c r="AX21">
        <f>(R21*SUMPRODUCT(K22:$K$23, X22:$X$23)-$AZ$3*SUMPRODUCT(K21:$K$22, W22:$W$23))/Z21</f>
        <v>2289.3342568798562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2295.3995057574266</v>
      </c>
      <c r="P22">
        <f t="shared" si="30"/>
        <v>114.76997528787133</v>
      </c>
      <c r="Q22" s="5">
        <f t="shared" si="31"/>
        <v>25</v>
      </c>
      <c r="R22">
        <f t="shared" si="0"/>
        <v>100000</v>
      </c>
      <c r="S22">
        <f t="shared" si="1"/>
        <v>1220.8440509164398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1287.3087019121267</v>
      </c>
      <c r="AC22">
        <f t="shared" si="2"/>
        <v>637.90289759874952</v>
      </c>
      <c r="AE22">
        <f t="shared" si="3"/>
        <v>1199.36858009854</v>
      </c>
      <c r="AF22">
        <f t="shared" si="4"/>
        <v>-59.968429004926996</v>
      </c>
      <c r="AG22">
        <f t="shared" si="5"/>
        <v>-13.062743294688229</v>
      </c>
      <c r="AH22">
        <f t="shared" si="6"/>
        <v>-3417.4208560237921</v>
      </c>
      <c r="AI22">
        <f t="shared" si="7"/>
        <v>-2291.0834482248674</v>
      </c>
      <c r="AJ22">
        <f t="shared" si="8"/>
        <v>649.40580431337719</v>
      </c>
      <c r="AK22">
        <f t="shared" si="32"/>
        <v>207.65347655170115</v>
      </c>
      <c r="AL22">
        <f t="shared" si="9"/>
        <v>-1434.0241673597889</v>
      </c>
      <c r="AN22">
        <f t="shared" si="10"/>
        <v>307.58747181752989</v>
      </c>
      <c r="AO22">
        <f t="shared" si="11"/>
        <v>-15.379373590876494</v>
      </c>
      <c r="AP22">
        <f t="shared" si="12"/>
        <v>-3.3500428906386976</v>
      </c>
      <c r="AQ22">
        <f t="shared" si="13"/>
        <v>-876.42436085368706</v>
      </c>
      <c r="AR22">
        <f t="shared" si="14"/>
        <v>-587.56630551767239</v>
      </c>
      <c r="AS22">
        <f t="shared" si="15"/>
        <v>166.54520790928999</v>
      </c>
      <c r="AT22">
        <f t="shared" si="16"/>
        <v>53.254361441927053</v>
      </c>
      <c r="AU22">
        <f t="shared" si="17"/>
        <v>-367.7667361664553</v>
      </c>
      <c r="AW22">
        <v>19</v>
      </c>
      <c r="AX22">
        <f>(R22*SUMPRODUCT(K23:$K$23, X23:$X$23)-$AZ$3*SUMPRODUCT(K22:$K$22, W23:$W$23))/Z22</f>
        <v>1220.8440509164398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2295.3995057574266</v>
      </c>
      <c r="P23">
        <f t="shared" si="30"/>
        <v>114.76997528787133</v>
      </c>
      <c r="Q23" s="5">
        <f t="shared" si="31"/>
        <v>25</v>
      </c>
      <c r="R23">
        <f t="shared" si="0"/>
        <v>100000</v>
      </c>
      <c r="S23">
        <f t="shared" si="1"/>
        <v>1323.2934281216153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637.90289759874952</v>
      </c>
      <c r="AC23">
        <f t="shared" si="2"/>
        <v>637.90289759874952</v>
      </c>
      <c r="AE23">
        <f t="shared" si="3"/>
        <v>1106.5134646273109</v>
      </c>
      <c r="AF23">
        <f t="shared" si="4"/>
        <v>-55.325673231365549</v>
      </c>
      <c r="AG23">
        <f t="shared" si="5"/>
        <v>-12.051425708813465</v>
      </c>
      <c r="AH23">
        <f t="shared" si="6"/>
        <v>-3522.7606117115206</v>
      </c>
      <c r="AI23">
        <f t="shared" si="7"/>
        <v>-2483.6242460243884</v>
      </c>
      <c r="AJ23">
        <f t="shared" si="8"/>
        <v>0</v>
      </c>
      <c r="AK23">
        <f t="shared" si="32"/>
        <v>144.53549025727605</v>
      </c>
      <c r="AL23">
        <f t="shared" si="9"/>
        <v>-2339.0887557671122</v>
      </c>
      <c r="AN23">
        <f t="shared" si="10"/>
        <v>261.40557472057696</v>
      </c>
      <c r="AO23">
        <f t="shared" si="11"/>
        <v>-13.070278736028849</v>
      </c>
      <c r="AP23">
        <f t="shared" si="12"/>
        <v>-2.847059673761664</v>
      </c>
      <c r="AQ23">
        <f t="shared" si="13"/>
        <v>-832.22598887906247</v>
      </c>
      <c r="AR23">
        <f t="shared" si="14"/>
        <v>-586.73775256827594</v>
      </c>
      <c r="AS23">
        <f t="shared" si="15"/>
        <v>0</v>
      </c>
      <c r="AT23">
        <f t="shared" si="16"/>
        <v>34.145434381089281</v>
      </c>
      <c r="AU23">
        <f t="shared" si="17"/>
        <v>-552.59231818718661</v>
      </c>
      <c r="AW23">
        <v>20</v>
      </c>
      <c r="AX23">
        <f>(R23*SUMPRODUCT(K$23:$K24, X$23:$X24)-$AZ$3*SUMPRODUCT(K$22:$K23, W$23:$W24))/Z23</f>
        <v>1323.2934281216153</v>
      </c>
    </row>
    <row r="25" spans="5:50" x14ac:dyDescent="0.3">
      <c r="AN25" s="6">
        <f t="shared" ref="AN25:AU25" si="33">SUM(AN3:AN23)</f>
        <v>21290.257284300395</v>
      </c>
      <c r="AO25" s="6">
        <f t="shared" si="33"/>
        <v>-2786.0624935330902</v>
      </c>
      <c r="AP25" s="6">
        <f t="shared" si="33"/>
        <v>-406.87964917326144</v>
      </c>
      <c r="AQ25" s="6">
        <f t="shared" si="33"/>
        <v>-14647.287366649647</v>
      </c>
      <c r="AR25" s="6">
        <f t="shared" si="33"/>
        <v>3450.0277749443926</v>
      </c>
      <c r="AS25" s="6">
        <f t="shared" si="33"/>
        <v>-2899.107606681247</v>
      </c>
      <c r="AT25" s="6">
        <f t="shared" si="33"/>
        <v>4010.5398807528341</v>
      </c>
      <c r="AU25" s="7">
        <f t="shared" si="33"/>
        <v>4561.4600490159819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7685.8670607705581</v>
      </c>
      <c r="K3">
        <v>1</v>
      </c>
      <c r="L3" s="2">
        <v>0</v>
      </c>
      <c r="O3">
        <f>$C$3</f>
        <v>7685.8670607705581</v>
      </c>
      <c r="P3">
        <f>O3*B5</f>
        <v>6148.6936486164468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7685.8670607705581</v>
      </c>
      <c r="AF3">
        <f t="shared" ref="AF3:AF23" si="4">-$Z3*P3</f>
        <v>-6148.6936486164468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1337.1734121541112</v>
      </c>
      <c r="AJ3">
        <f t="shared" ref="AJ3:AJ23" si="8">AB3-AC3</f>
        <v>0</v>
      </c>
      <c r="AL3">
        <f t="shared" ref="AL3:AL23" si="9">SUM(AI3:AK3)</f>
        <v>1337.1734121541112</v>
      </c>
      <c r="AN3">
        <f t="shared" ref="AN3:AN23" si="10">AE3*$K3</f>
        <v>7685.8670607705581</v>
      </c>
      <c r="AO3">
        <f t="shared" ref="AO3:AO23" si="11">AF3*$K3</f>
        <v>-6148.6936486164468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1337.1734121541112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1337.1734121541112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4698.3538259326006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2706.5611352043693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2620.3625761703806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-2620.3625761703806</v>
      </c>
      <c r="AK4">
        <f>H4*SUM(AB4, AE4:AF4)</f>
        <v>0</v>
      </c>
      <c r="AL4">
        <f t="shared" si="9"/>
        <v>-4805.1625761703799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-2077.9912497622213</v>
      </c>
      <c r="AR4">
        <f t="shared" si="14"/>
        <v>-2077.9912497622213</v>
      </c>
      <c r="AS4">
        <f t="shared" si="15"/>
        <v>-2492.2603920205252</v>
      </c>
      <c r="AT4">
        <f t="shared" si="16"/>
        <v>0</v>
      </c>
      <c r="AU4">
        <f t="shared" si="17"/>
        <v>-4570.2516417827464</v>
      </c>
      <c r="AW4">
        <v>1</v>
      </c>
      <c r="AX4">
        <f>(R4*SUMPRODUCT(K5:$K$23, X5:$X$23)-$AZ$3*SUMPRODUCT(K4:$K$22, W5:$W$23))/Z4</f>
        <v>2706.5611352043693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7685.8670607705581</v>
      </c>
      <c r="P5">
        <f t="shared" ref="P5:P23" si="30">O5*$C$5</f>
        <v>384.29335303852793</v>
      </c>
      <c r="Q5" s="5">
        <f t="shared" ref="Q5:Q23" si="31">$C$8</f>
        <v>25</v>
      </c>
      <c r="R5">
        <f t="shared" si="0"/>
        <v>100000</v>
      </c>
      <c r="S5">
        <f t="shared" si="1"/>
        <v>5050.2004098590523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2620.3625761703806</v>
      </c>
      <c r="AC5">
        <f t="shared" si="2"/>
        <v>4715.8675192260889</v>
      </c>
      <c r="AE5">
        <f t="shared" si="3"/>
        <v>7177.0480154052239</v>
      </c>
      <c r="AF5">
        <f t="shared" si="4"/>
        <v>-358.85240077026123</v>
      </c>
      <c r="AG5">
        <f t="shared" si="5"/>
        <v>-23.344952360800001</v>
      </c>
      <c r="AH5">
        <f t="shared" si="6"/>
        <v>-2467.2385568</v>
      </c>
      <c r="AI5">
        <f t="shared" si="7"/>
        <v>4327.6121054741634</v>
      </c>
      <c r="AJ5">
        <f t="shared" si="8"/>
        <v>-2095.5049430557083</v>
      </c>
      <c r="AK5">
        <f>H5*SUM(AB5, AE5:AF5)</f>
        <v>489.8611701027973</v>
      </c>
      <c r="AL5">
        <f t="shared" si="9"/>
        <v>2721.9683325212523</v>
      </c>
      <c r="AN5">
        <f t="shared" si="10"/>
        <v>6489.3832568352154</v>
      </c>
      <c r="AO5">
        <f t="shared" si="11"/>
        <v>-324.46916284176081</v>
      </c>
      <c r="AP5">
        <f t="shared" si="12"/>
        <v>-21.108169076842625</v>
      </c>
      <c r="AQ5">
        <f t="shared" si="13"/>
        <v>-2230.8415029061516</v>
      </c>
      <c r="AR5">
        <f t="shared" si="14"/>
        <v>3912.9644220104615</v>
      </c>
      <c r="AS5">
        <f t="shared" si="15"/>
        <v>-1894.7253331582117</v>
      </c>
      <c r="AT5">
        <f t="shared" si="16"/>
        <v>442.92540172720533</v>
      </c>
      <c r="AU5">
        <f t="shared" si="17"/>
        <v>2461.1644905794547</v>
      </c>
      <c r="AW5">
        <v>2</v>
      </c>
      <c r="AX5">
        <f>(R5*SUMPRODUCT(K6:$K$23, X6:$X$23)-$AZ$3*SUMPRODUCT(K5:$K$22, W6:$W$23))/Z5</f>
        <v>5050.2004098590523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7685.8670607705581</v>
      </c>
      <c r="P6">
        <f t="shared" si="30"/>
        <v>384.29335303852793</v>
      </c>
      <c r="Q6" s="5">
        <f t="shared" si="31"/>
        <v>25</v>
      </c>
      <c r="R6">
        <f t="shared" si="0"/>
        <v>100000</v>
      </c>
      <c r="S6">
        <f t="shared" si="1"/>
        <v>7066.1871534735956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4715.8675192260889</v>
      </c>
      <c r="AC6">
        <f t="shared" si="2"/>
        <v>6339.2402491326211</v>
      </c>
      <c r="AE6">
        <f t="shared" si="3"/>
        <v>6895.1694546001836</v>
      </c>
      <c r="AF6">
        <f t="shared" si="4"/>
        <v>-344.7584727300092</v>
      </c>
      <c r="AG6">
        <f t="shared" si="5"/>
        <v>-22.428079356829581</v>
      </c>
      <c r="AH6">
        <f t="shared" si="6"/>
        <v>-2733.6939214496801</v>
      </c>
      <c r="AI6">
        <f t="shared" si="7"/>
        <v>3794.2889810636648</v>
      </c>
      <c r="AJ6">
        <f t="shared" si="8"/>
        <v>-1623.3727299065322</v>
      </c>
      <c r="AK6">
        <f>H6*SUM(AB6, AE6:AF6)</f>
        <v>616.2654340099657</v>
      </c>
      <c r="AL6">
        <f t="shared" si="9"/>
        <v>2787.1816851670983</v>
      </c>
      <c r="AN6">
        <f t="shared" si="10"/>
        <v>5911.1716406779306</v>
      </c>
      <c r="AO6">
        <f t="shared" si="11"/>
        <v>-295.55858203389653</v>
      </c>
      <c r="AP6">
        <f t="shared" si="12"/>
        <v>-19.227406595571853</v>
      </c>
      <c r="AQ6">
        <f t="shared" si="13"/>
        <v>-2343.5731477180921</v>
      </c>
      <c r="AR6">
        <f t="shared" si="14"/>
        <v>3252.8125043303703</v>
      </c>
      <c r="AS6">
        <f t="shared" si="15"/>
        <v>-1391.703990229176</v>
      </c>
      <c r="AT6">
        <f t="shared" si="16"/>
        <v>528.31925025706516</v>
      </c>
      <c r="AU6">
        <f t="shared" si="17"/>
        <v>2389.4277643582595</v>
      </c>
      <c r="AW6">
        <v>3</v>
      </c>
      <c r="AX6">
        <f>(R6*SUMPRODUCT(K7:$K$23, X7:$X$23)-$AZ$3*SUMPRODUCT(K6:$K$22, W7:$W$23))/Z6</f>
        <v>7066.1871534735956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7685.8670607705581</v>
      </c>
      <c r="P7">
        <f t="shared" si="30"/>
        <v>384.29335303852793</v>
      </c>
      <c r="Q7" s="5">
        <f t="shared" si="31"/>
        <v>25</v>
      </c>
      <c r="R7">
        <f t="shared" si="0"/>
        <v>100000</v>
      </c>
      <c r="S7">
        <f t="shared" si="1"/>
        <v>8783.2532907583391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6339.2402491326211</v>
      </c>
      <c r="AC7">
        <f t="shared" si="2"/>
        <v>7538.2265220424842</v>
      </c>
      <c r="AE7">
        <f t="shared" si="3"/>
        <v>6596.3948669629035</v>
      </c>
      <c r="AF7">
        <f t="shared" si="4"/>
        <v>-329.81974334814521</v>
      </c>
      <c r="AG7">
        <f t="shared" si="5"/>
        <v>-21.456248250218799</v>
      </c>
      <c r="AH7">
        <f t="shared" si="6"/>
        <v>-2990.2012521699471</v>
      </c>
      <c r="AI7">
        <f t="shared" si="7"/>
        <v>3254.9176231945921</v>
      </c>
      <c r="AJ7">
        <f t="shared" si="8"/>
        <v>-1198.9862729098631</v>
      </c>
      <c r="AK7">
        <f>H7*SUM(AB7, AE7:AF7)</f>
        <v>777.77880849851329</v>
      </c>
      <c r="AL7">
        <f t="shared" si="9"/>
        <v>2833.7101587832422</v>
      </c>
      <c r="AN7">
        <f t="shared" si="10"/>
        <v>5326.3960274236742</v>
      </c>
      <c r="AO7">
        <f t="shared" si="11"/>
        <v>-266.31980137118376</v>
      </c>
      <c r="AP7">
        <f t="shared" si="12"/>
        <v>-17.325293247036946</v>
      </c>
      <c r="AQ7">
        <f t="shared" si="13"/>
        <v>-2414.5001007328074</v>
      </c>
      <c r="AR7">
        <f t="shared" si="14"/>
        <v>2628.2508320726461</v>
      </c>
      <c r="AS7">
        <f t="shared" si="15"/>
        <v>-968.14636627460811</v>
      </c>
      <c r="AT7">
        <f t="shared" si="16"/>
        <v>628.03365161615898</v>
      </c>
      <c r="AU7">
        <f t="shared" si="17"/>
        <v>2288.138117414197</v>
      </c>
      <c r="AW7">
        <v>4</v>
      </c>
      <c r="AX7">
        <f>(R7*SUMPRODUCT(K8:$K$23, X8:$X$23)-$AZ$3*SUMPRODUCT(K7:$K$22, W8:$W$23))/Z7</f>
        <v>8783.2532907583391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7685.8670607705581</v>
      </c>
      <c r="P8">
        <f t="shared" si="30"/>
        <v>384.29335303852793</v>
      </c>
      <c r="Q8" s="5">
        <f t="shared" si="31"/>
        <v>25</v>
      </c>
      <c r="R8">
        <f t="shared" si="0"/>
        <v>100000</v>
      </c>
      <c r="S8">
        <f t="shared" si="1"/>
        <v>10212.852031330705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7538.2265220424842</v>
      </c>
      <c r="AC8">
        <f t="shared" si="2"/>
        <v>8346.1951938361854</v>
      </c>
      <c r="AE8">
        <f t="shared" si="3"/>
        <v>6281.0805959272093</v>
      </c>
      <c r="AF8">
        <f t="shared" si="4"/>
        <v>-314.05402979636051</v>
      </c>
      <c r="AG8">
        <f t="shared" si="5"/>
        <v>-20.430618127610089</v>
      </c>
      <c r="AH8">
        <f t="shared" si="6"/>
        <v>-3244.2705604260832</v>
      </c>
      <c r="AI8">
        <f t="shared" si="7"/>
        <v>2702.3253875771557</v>
      </c>
      <c r="AJ8">
        <f t="shared" si="8"/>
        <v>-807.96867179370111</v>
      </c>
      <c r="AK8">
        <f t="shared" ref="AK8:AK23" si="32">H8*SUM(AB8:AB8, AE8:AF8)</f>
        <v>946.71824148095061</v>
      </c>
      <c r="AL8">
        <f t="shared" si="9"/>
        <v>2841.0749572644054</v>
      </c>
      <c r="AN8">
        <f t="shared" si="10"/>
        <v>4739.5467441517567</v>
      </c>
      <c r="AO8">
        <f t="shared" si="11"/>
        <v>-236.97733720758785</v>
      </c>
      <c r="AP8">
        <f t="shared" si="12"/>
        <v>-15.41643482341401</v>
      </c>
      <c r="AQ8">
        <f t="shared" si="13"/>
        <v>-2448.0456407111246</v>
      </c>
      <c r="AR8">
        <f t="shared" si="14"/>
        <v>2039.1073314096302</v>
      </c>
      <c r="AS8">
        <f t="shared" si="15"/>
        <v>-609.67300598873476</v>
      </c>
      <c r="AT8">
        <f t="shared" si="16"/>
        <v>714.36997034389196</v>
      </c>
      <c r="AU8">
        <f t="shared" si="17"/>
        <v>2143.8042957647876</v>
      </c>
      <c r="AW8">
        <v>5</v>
      </c>
      <c r="AX8">
        <f>(R8*SUMPRODUCT(K9:$K$23, X9:$X$23)-$AZ$3*SUMPRODUCT(K8:$K$22, W9:$W$23))/Z8</f>
        <v>10212.852031330705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7685.8670607705581</v>
      </c>
      <c r="P9">
        <f t="shared" si="30"/>
        <v>384.29335303852793</v>
      </c>
      <c r="Q9" s="5">
        <f t="shared" si="31"/>
        <v>25</v>
      </c>
      <c r="R9">
        <f t="shared" si="0"/>
        <v>100000</v>
      </c>
      <c r="S9">
        <f t="shared" si="1"/>
        <v>11326.912025777787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8346.1951938361854</v>
      </c>
      <c r="AC9">
        <f t="shared" si="2"/>
        <v>8764.6610589011216</v>
      </c>
      <c r="AE9">
        <f t="shared" si="3"/>
        <v>5947.2537244148707</v>
      </c>
      <c r="AF9">
        <f t="shared" si="4"/>
        <v>-297.36268622074357</v>
      </c>
      <c r="AG9">
        <f t="shared" si="5"/>
        <v>-19.34477163536387</v>
      </c>
      <c r="AH9">
        <f t="shared" si="6"/>
        <v>-3526.1612438804805</v>
      </c>
      <c r="AI9">
        <f t="shared" si="7"/>
        <v>2104.3850226782824</v>
      </c>
      <c r="AJ9">
        <f t="shared" si="8"/>
        <v>-418.46586506493622</v>
      </c>
      <c r="AK9">
        <f t="shared" si="32"/>
        <v>1027.312729431025</v>
      </c>
      <c r="AL9">
        <f t="shared" si="9"/>
        <v>2713.2318870443714</v>
      </c>
      <c r="AN9">
        <f t="shared" si="10"/>
        <v>4180.7800575680822</v>
      </c>
      <c r="AO9">
        <f t="shared" si="11"/>
        <v>-209.03900287840415</v>
      </c>
      <c r="AP9">
        <f t="shared" si="12"/>
        <v>-13.598921320494881</v>
      </c>
      <c r="AQ9">
        <f t="shared" si="13"/>
        <v>-2478.8087563281824</v>
      </c>
      <c r="AR9">
        <f t="shared" si="14"/>
        <v>1479.3333770410009</v>
      </c>
      <c r="AS9">
        <f t="shared" si="15"/>
        <v>-294.17170083971655</v>
      </c>
      <c r="AT9">
        <f t="shared" si="16"/>
        <v>722.17678463241145</v>
      </c>
      <c r="AU9">
        <f t="shared" si="17"/>
        <v>1907.3384608336958</v>
      </c>
      <c r="AW9">
        <v>6</v>
      </c>
      <c r="AX9">
        <f>(R9*SUMPRODUCT(K10:$K$23, X10:$X$23)-$AZ$3*SUMPRODUCT(K9:$K$22, W10:$W$23))/Z9</f>
        <v>11326.912025777787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7685.8670607705581</v>
      </c>
      <c r="P10">
        <f t="shared" si="30"/>
        <v>384.29335303852793</v>
      </c>
      <c r="Q10" s="5">
        <f t="shared" si="31"/>
        <v>25</v>
      </c>
      <c r="R10">
        <f t="shared" si="0"/>
        <v>100000</v>
      </c>
      <c r="S10">
        <f t="shared" si="1"/>
        <v>12083.752200230092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8764.6610589011216</v>
      </c>
      <c r="AC10">
        <f t="shared" si="2"/>
        <v>8800.0414400532227</v>
      </c>
      <c r="AE10">
        <f t="shared" si="3"/>
        <v>5597.2637899867796</v>
      </c>
      <c r="AF10">
        <f t="shared" si="4"/>
        <v>-279.863189499339</v>
      </c>
      <c r="AG10">
        <f t="shared" si="5"/>
        <v>-18.206351169394342</v>
      </c>
      <c r="AH10">
        <f t="shared" si="6"/>
        <v>-3779.8909984635588</v>
      </c>
      <c r="AI10">
        <f t="shared" si="7"/>
        <v>1519.3032508544879</v>
      </c>
      <c r="AJ10">
        <f t="shared" si="8"/>
        <v>-35.380381152101108</v>
      </c>
      <c r="AK10">
        <f t="shared" si="32"/>
        <v>764.65594810479899</v>
      </c>
      <c r="AL10">
        <f t="shared" si="9"/>
        <v>2248.5788178071857</v>
      </c>
      <c r="AN10">
        <f t="shared" si="10"/>
        <v>3732.0926984352254</v>
      </c>
      <c r="AO10">
        <f t="shared" si="11"/>
        <v>-186.60463492176129</v>
      </c>
      <c r="AP10">
        <f t="shared" si="12"/>
        <v>-12.139465427017999</v>
      </c>
      <c r="AQ10">
        <f t="shared" si="13"/>
        <v>-2520.3213794360408</v>
      </c>
      <c r="AR10">
        <f t="shared" si="14"/>
        <v>1013.0272186504058</v>
      </c>
      <c r="AS10">
        <f t="shared" si="15"/>
        <v>-23.590609111871728</v>
      </c>
      <c r="AT10">
        <f t="shared" si="16"/>
        <v>509.85034613559378</v>
      </c>
      <c r="AU10">
        <f t="shared" si="17"/>
        <v>1499.2869556741277</v>
      </c>
      <c r="AW10">
        <v>7</v>
      </c>
      <c r="AX10">
        <f>(R10*SUMPRODUCT(K11:$K$23, X11:$X$23)-$AZ$3*SUMPRODUCT(K10:$K$22, W11:$W$23))/Z10</f>
        <v>12083.752200230092</v>
      </c>
    </row>
    <row r="11" spans="1:52" x14ac:dyDescent="0.3">
      <c r="A11" t="s">
        <v>33</v>
      </c>
      <c r="C11" s="24">
        <f>AU25</f>
        <v>11713.176346426671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7685.8670607705581</v>
      </c>
      <c r="P11">
        <f t="shared" si="30"/>
        <v>384.29335303852793</v>
      </c>
      <c r="Q11" s="5">
        <f t="shared" si="31"/>
        <v>25</v>
      </c>
      <c r="R11">
        <f t="shared" si="0"/>
        <v>100000</v>
      </c>
      <c r="S11">
        <f t="shared" si="1"/>
        <v>12569.187573595567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8800.0414400532227</v>
      </c>
      <c r="AC11">
        <f t="shared" si="2"/>
        <v>8562.9006847992332</v>
      </c>
      <c r="AE11">
        <f t="shared" si="3"/>
        <v>5236.0835521465124</v>
      </c>
      <c r="AF11">
        <f t="shared" si="4"/>
        <v>-261.80417760732564</v>
      </c>
      <c r="AG11">
        <f t="shared" si="5"/>
        <v>-17.031531741135662</v>
      </c>
      <c r="AH11">
        <f t="shared" si="6"/>
        <v>-3971.0236662589391</v>
      </c>
      <c r="AI11">
        <f t="shared" si="7"/>
        <v>986.22417653911134</v>
      </c>
      <c r="AJ11">
        <f t="shared" si="8"/>
        <v>237.14075525398948</v>
      </c>
      <c r="AK11">
        <f t="shared" si="32"/>
        <v>706.62265778859069</v>
      </c>
      <c r="AL11">
        <f t="shared" si="9"/>
        <v>1929.9875895816915</v>
      </c>
      <c r="AN11">
        <f t="shared" si="10"/>
        <v>3320.905755531815</v>
      </c>
      <c r="AO11">
        <f t="shared" si="11"/>
        <v>-166.04528777659078</v>
      </c>
      <c r="AP11">
        <f t="shared" si="12"/>
        <v>-10.801988016687323</v>
      </c>
      <c r="AQ11">
        <f t="shared" si="13"/>
        <v>-2518.56090860625</v>
      </c>
      <c r="AR11">
        <f t="shared" si="14"/>
        <v>625.49757113228679</v>
      </c>
      <c r="AS11">
        <f t="shared" si="15"/>
        <v>150.40289008973005</v>
      </c>
      <c r="AT11">
        <f t="shared" si="16"/>
        <v>448.16459246096792</v>
      </c>
      <c r="AU11">
        <f t="shared" si="17"/>
        <v>1224.0650536829846</v>
      </c>
      <c r="AW11">
        <v>8</v>
      </c>
      <c r="AX11">
        <f>(R11*SUMPRODUCT(K12:$K$23, X12:$X$23)-$AZ$3*SUMPRODUCT(K11:$K$22, W12:$W$23))/Z11</f>
        <v>12569.187573595567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7685.8670607705581</v>
      </c>
      <c r="P12">
        <f t="shared" si="30"/>
        <v>384.29335303852793</v>
      </c>
      <c r="Q12" s="5">
        <f t="shared" si="31"/>
        <v>25</v>
      </c>
      <c r="R12">
        <f t="shared" si="0"/>
        <v>100000</v>
      </c>
      <c r="S12">
        <f t="shared" si="1"/>
        <v>12856.577045007107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8562.9006847992332</v>
      </c>
      <c r="AC12">
        <f t="shared" si="2"/>
        <v>8138.7918577067248</v>
      </c>
      <c r="AE12">
        <f t="shared" si="3"/>
        <v>4865.4997387433423</v>
      </c>
      <c r="AF12">
        <f t="shared" si="4"/>
        <v>-243.27498693716714</v>
      </c>
      <c r="AG12">
        <f t="shared" si="5"/>
        <v>-15.826125082156784</v>
      </c>
      <c r="AH12">
        <f t="shared" si="6"/>
        <v>-4140.3653662700799</v>
      </c>
      <c r="AI12">
        <f t="shared" si="7"/>
        <v>466.03326045393806</v>
      </c>
      <c r="AJ12">
        <f t="shared" si="8"/>
        <v>424.10882709250836</v>
      </c>
      <c r="AK12">
        <f t="shared" si="32"/>
        <v>922.95878056237859</v>
      </c>
      <c r="AL12">
        <f t="shared" si="9"/>
        <v>1813.1008681088251</v>
      </c>
      <c r="AN12">
        <f t="shared" si="10"/>
        <v>2883.9893931626639</v>
      </c>
      <c r="AO12">
        <f t="shared" si="11"/>
        <v>-144.19946965813321</v>
      </c>
      <c r="AP12">
        <f t="shared" si="12"/>
        <v>-9.3808199203796985</v>
      </c>
      <c r="AQ12">
        <f t="shared" si="13"/>
        <v>-2454.1712961277462</v>
      </c>
      <c r="AR12">
        <f t="shared" si="14"/>
        <v>276.23780745640465</v>
      </c>
      <c r="AS12">
        <f t="shared" si="15"/>
        <v>251.38740613669427</v>
      </c>
      <c r="AT12">
        <f t="shared" si="16"/>
        <v>547.07706841964307</v>
      </c>
      <c r="AU12">
        <f t="shared" si="17"/>
        <v>1074.702282012742</v>
      </c>
      <c r="AW12">
        <v>9</v>
      </c>
      <c r="AX12">
        <f>(R12*SUMPRODUCT(K13:$K$23, X13:$X$23)-$AZ$3*SUMPRODUCT(K12:$K$22, W13:$W$23))/Z12</f>
        <v>12856.577045007107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7685.8670607705581</v>
      </c>
      <c r="P13">
        <f t="shared" si="30"/>
        <v>384.29335303852793</v>
      </c>
      <c r="Q13" s="5">
        <f t="shared" si="31"/>
        <v>25</v>
      </c>
      <c r="R13">
        <f t="shared" si="0"/>
        <v>100000</v>
      </c>
      <c r="S13">
        <f t="shared" si="1"/>
        <v>13030.147128862693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8138.7918577067248</v>
      </c>
      <c r="AC13">
        <f t="shared" si="2"/>
        <v>7610.0575368431537</v>
      </c>
      <c r="AE13">
        <f t="shared" si="3"/>
        <v>4488.8127489698336</v>
      </c>
      <c r="AF13">
        <f t="shared" si="4"/>
        <v>-224.44063744849169</v>
      </c>
      <c r="AG13">
        <f t="shared" si="5"/>
        <v>-14.600866478296206</v>
      </c>
      <c r="AH13">
        <f t="shared" si="6"/>
        <v>-4267.989412156041</v>
      </c>
      <c r="AI13">
        <f t="shared" si="7"/>
        <v>-18.218167112994706</v>
      </c>
      <c r="AJ13">
        <f t="shared" si="8"/>
        <v>528.73432086357116</v>
      </c>
      <c r="AK13">
        <f t="shared" si="32"/>
        <v>1288.6887364027964</v>
      </c>
      <c r="AL13">
        <f t="shared" si="9"/>
        <v>1799.2048901533728</v>
      </c>
      <c r="AN13">
        <f t="shared" si="10"/>
        <v>2410.2825748201926</v>
      </c>
      <c r="AO13">
        <f t="shared" si="11"/>
        <v>-120.51412874100964</v>
      </c>
      <c r="AP13">
        <f t="shared" si="12"/>
        <v>-7.8399826452974919</v>
      </c>
      <c r="AQ13">
        <f t="shared" si="13"/>
        <v>-2291.7107673955943</v>
      </c>
      <c r="AR13">
        <f t="shared" si="14"/>
        <v>-9.7823039617081022</v>
      </c>
      <c r="AS13">
        <f t="shared" si="15"/>
        <v>283.90560969140989</v>
      </c>
      <c r="AT13">
        <f t="shared" si="16"/>
        <v>691.96559968591976</v>
      </c>
      <c r="AU13">
        <f t="shared" si="17"/>
        <v>966.08890541562153</v>
      </c>
      <c r="AW13">
        <v>10</v>
      </c>
      <c r="AX13">
        <f>(R13*SUMPRODUCT(K14:$K$23, X14:$X$23)-$AZ$3*SUMPRODUCT(K13:$K$22, W14:$W$23))/Z13</f>
        <v>13030.147128862693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7685.8670607705581</v>
      </c>
      <c r="P14">
        <f t="shared" si="30"/>
        <v>384.29335303852793</v>
      </c>
      <c r="Q14" s="5">
        <f t="shared" si="31"/>
        <v>25</v>
      </c>
      <c r="R14">
        <f t="shared" si="0"/>
        <v>100000</v>
      </c>
      <c r="S14">
        <f t="shared" si="1"/>
        <v>12950.687614924715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7610.0575368431537</v>
      </c>
      <c r="AC14">
        <f t="shared" si="2"/>
        <v>6922.1167248132897</v>
      </c>
      <c r="AE14">
        <f t="shared" si="3"/>
        <v>4108.0806292277102</v>
      </c>
      <c r="AF14">
        <f t="shared" si="4"/>
        <v>-205.40403146138553</v>
      </c>
      <c r="AG14">
        <f t="shared" si="5"/>
        <v>-13.36245018534008</v>
      </c>
      <c r="AH14">
        <f t="shared" si="6"/>
        <v>-4369.6305126926618</v>
      </c>
      <c r="AI14">
        <f t="shared" si="7"/>
        <v>-480.31636511167699</v>
      </c>
      <c r="AJ14">
        <f t="shared" si="8"/>
        <v>687.94081202986399</v>
      </c>
      <c r="AK14">
        <f t="shared" si="32"/>
        <v>985.14465989853329</v>
      </c>
      <c r="AL14">
        <f t="shared" si="9"/>
        <v>1192.7691068167203</v>
      </c>
      <c r="AN14">
        <f t="shared" si="10"/>
        <v>2031.9714319565701</v>
      </c>
      <c r="AO14">
        <f t="shared" si="11"/>
        <v>-101.59857159782851</v>
      </c>
      <c r="AP14">
        <f t="shared" si="12"/>
        <v>-6.6094411205989942</v>
      </c>
      <c r="AQ14">
        <f t="shared" si="13"/>
        <v>-2161.341310301013</v>
      </c>
      <c r="AR14">
        <f t="shared" si="14"/>
        <v>-237.57789106287041</v>
      </c>
      <c r="AS14">
        <f t="shared" si="15"/>
        <v>340.27474216942989</v>
      </c>
      <c r="AT14">
        <f t="shared" si="16"/>
        <v>487.28006724510476</v>
      </c>
      <c r="AU14">
        <f t="shared" si="17"/>
        <v>589.97691835166427</v>
      </c>
      <c r="AW14">
        <v>11</v>
      </c>
      <c r="AX14">
        <f>(R14*SUMPRODUCT(K15:$K$23, X15:$X$23)-$AZ$3*SUMPRODUCT(K14:$K$22, W15:$W$23))/Z14</f>
        <v>12950.687614924715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7685.8670607705581</v>
      </c>
      <c r="P15">
        <f t="shared" si="30"/>
        <v>384.29335303852793</v>
      </c>
      <c r="Q15" s="5">
        <f t="shared" si="31"/>
        <v>25</v>
      </c>
      <c r="R15">
        <f t="shared" si="0"/>
        <v>100000</v>
      </c>
      <c r="S15">
        <f t="shared" si="1"/>
        <v>12658.513675148726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6922.1167248132897</v>
      </c>
      <c r="AC15">
        <f t="shared" si="2"/>
        <v>6134.3421063516498</v>
      </c>
      <c r="AE15">
        <f t="shared" si="3"/>
        <v>3724.5871944086743</v>
      </c>
      <c r="AF15">
        <f t="shared" si="4"/>
        <v>-186.22935972043373</v>
      </c>
      <c r="AG15">
        <f t="shared" si="5"/>
        <v>-12.115052098088398</v>
      </c>
      <c r="AH15">
        <f t="shared" si="6"/>
        <v>-4455.0943415931233</v>
      </c>
      <c r="AI15">
        <f t="shared" si="7"/>
        <v>-928.85155900297104</v>
      </c>
      <c r="AJ15">
        <f t="shared" si="8"/>
        <v>787.77461846163988</v>
      </c>
      <c r="AK15">
        <f t="shared" si="32"/>
        <v>895.102808056546</v>
      </c>
      <c r="AL15">
        <f t="shared" si="9"/>
        <v>754.02586751521483</v>
      </c>
      <c r="AN15">
        <f t="shared" si="10"/>
        <v>1697.0668559484809</v>
      </c>
      <c r="AO15">
        <f t="shared" si="11"/>
        <v>-84.853342797424048</v>
      </c>
      <c r="AP15">
        <f t="shared" si="12"/>
        <v>-5.5200891536703827</v>
      </c>
      <c r="AQ15">
        <f t="shared" si="13"/>
        <v>-2029.9143375113413</v>
      </c>
      <c r="AR15">
        <f t="shared" si="14"/>
        <v>-423.22091351395477</v>
      </c>
      <c r="AS15">
        <f t="shared" si="15"/>
        <v>358.94076985381469</v>
      </c>
      <c r="AT15">
        <f t="shared" si="16"/>
        <v>407.84366936007456</v>
      </c>
      <c r="AU15">
        <f t="shared" si="17"/>
        <v>343.56352569993447</v>
      </c>
      <c r="AW15">
        <v>12</v>
      </c>
      <c r="AX15">
        <f>(R15*SUMPRODUCT(K16:$K$23, X16:$X$23)-$AZ$3*SUMPRODUCT(K15:$K$22, W16:$W$23))/Z15</f>
        <v>12658.513675148726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7685.8670607705581</v>
      </c>
      <c r="P16">
        <f t="shared" si="30"/>
        <v>384.29335303852793</v>
      </c>
      <c r="Q16" s="5">
        <f t="shared" si="31"/>
        <v>25</v>
      </c>
      <c r="R16">
        <f t="shared" si="0"/>
        <v>100000</v>
      </c>
      <c r="S16">
        <f t="shared" si="1"/>
        <v>12164.458969253759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6134.3421063516498</v>
      </c>
      <c r="AC16">
        <f t="shared" si="2"/>
        <v>5290.845912233015</v>
      </c>
      <c r="AE16">
        <f t="shared" si="3"/>
        <v>3342.9138462488399</v>
      </c>
      <c r="AF16">
        <f t="shared" si="4"/>
        <v>-167.14569231244201</v>
      </c>
      <c r="AG16">
        <f t="shared" si="5"/>
        <v>-10.873574249388888</v>
      </c>
      <c r="AH16">
        <f t="shared" si="6"/>
        <v>-4481.3093108745061</v>
      </c>
      <c r="AI16">
        <f t="shared" si="7"/>
        <v>-1316.4147311874972</v>
      </c>
      <c r="AJ16">
        <f t="shared" si="8"/>
        <v>843.49619411863478</v>
      </c>
      <c r="AK16">
        <f t="shared" si="32"/>
        <v>796.66613497284823</v>
      </c>
      <c r="AL16">
        <f t="shared" si="9"/>
        <v>323.74759790398582</v>
      </c>
      <c r="AN16">
        <f t="shared" si="10"/>
        <v>1403.0984892287152</v>
      </c>
      <c r="AO16">
        <f t="shared" si="11"/>
        <v>-70.154924461435755</v>
      </c>
      <c r="AP16">
        <f t="shared" si="12"/>
        <v>-4.5638913545300293</v>
      </c>
      <c r="AQ16">
        <f t="shared" si="13"/>
        <v>-1880.909473904087</v>
      </c>
      <c r="AR16">
        <f t="shared" si="14"/>
        <v>-552.52980049133782</v>
      </c>
      <c r="AS16">
        <f t="shared" si="15"/>
        <v>354.03491985474562</v>
      </c>
      <c r="AT16">
        <f t="shared" si="16"/>
        <v>334.37925768095789</v>
      </c>
      <c r="AU16">
        <f t="shared" si="17"/>
        <v>135.88437704436566</v>
      </c>
      <c r="AW16">
        <v>13</v>
      </c>
      <c r="AX16">
        <f>(R16*SUMPRODUCT(K17:$K$23, X17:$X$23)-$AZ$3*SUMPRODUCT(K16:$K$22, W17:$W$23))/Z16</f>
        <v>12164.458969253759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7685.8670607705581</v>
      </c>
      <c r="P17">
        <f t="shared" si="30"/>
        <v>384.29335303852793</v>
      </c>
      <c r="Q17" s="5">
        <f t="shared" si="31"/>
        <v>25</v>
      </c>
      <c r="R17">
        <f t="shared" si="0"/>
        <v>100000</v>
      </c>
      <c r="S17">
        <f t="shared" si="1"/>
        <v>11473.274242880236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5290.845912233015</v>
      </c>
      <c r="AC17">
        <f t="shared" si="2"/>
        <v>4430.491951097828</v>
      </c>
      <c r="AE17">
        <f t="shared" si="3"/>
        <v>2967.9559146843389</v>
      </c>
      <c r="AF17">
        <f t="shared" si="4"/>
        <v>-148.39779573421697</v>
      </c>
      <c r="AG17">
        <f t="shared" si="5"/>
        <v>-9.6539397937061846</v>
      </c>
      <c r="AH17">
        <f t="shared" si="6"/>
        <v>-4443.5948527552637</v>
      </c>
      <c r="AI17">
        <f t="shared" si="7"/>
        <v>-1633.6906735988482</v>
      </c>
      <c r="AJ17">
        <f t="shared" si="8"/>
        <v>860.35396113518709</v>
      </c>
      <c r="AK17">
        <f t="shared" si="32"/>
        <v>694.0072729483411</v>
      </c>
      <c r="AL17">
        <f t="shared" si="9"/>
        <v>-79.329439515320018</v>
      </c>
      <c r="AN17">
        <f t="shared" si="10"/>
        <v>1147.5261357483869</v>
      </c>
      <c r="AO17">
        <f t="shared" si="11"/>
        <v>-57.376306787419352</v>
      </c>
      <c r="AP17">
        <f t="shared" si="12"/>
        <v>-3.7325851679294466</v>
      </c>
      <c r="AQ17">
        <f t="shared" si="13"/>
        <v>-1718.065017403062</v>
      </c>
      <c r="AR17">
        <f t="shared" si="14"/>
        <v>-631.64777361002416</v>
      </c>
      <c r="AS17">
        <f t="shared" si="15"/>
        <v>332.64599770926264</v>
      </c>
      <c r="AT17">
        <f t="shared" si="16"/>
        <v>268.32995738495907</v>
      </c>
      <c r="AU17">
        <f t="shared" si="17"/>
        <v>-30.671818515802471</v>
      </c>
      <c r="AW17">
        <v>14</v>
      </c>
      <c r="AX17">
        <f>(R17*SUMPRODUCT(K18:$K$23, X18:$X$23)-$AZ$3*SUMPRODUCT(K17:$K$22, W18:$W$23))/Z17</f>
        <v>11473.274242880236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7685.8670607705581</v>
      </c>
      <c r="P18">
        <f t="shared" si="30"/>
        <v>384.29335303852793</v>
      </c>
      <c r="Q18" s="5">
        <f t="shared" si="31"/>
        <v>25</v>
      </c>
      <c r="R18">
        <f t="shared" si="0"/>
        <v>100000</v>
      </c>
      <c r="S18">
        <f t="shared" si="1"/>
        <v>10562.350604881762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4430.491951097828</v>
      </c>
      <c r="AC18">
        <f t="shared" si="2"/>
        <v>3576.7174751479301</v>
      </c>
      <c r="AE18">
        <f t="shared" si="3"/>
        <v>2602.6569327490761</v>
      </c>
      <c r="AF18">
        <f t="shared" si="4"/>
        <v>-130.13284663745381</v>
      </c>
      <c r="AG18">
        <f t="shared" si="5"/>
        <v>-8.4657232299570335</v>
      </c>
      <c r="AH18">
        <f t="shared" si="6"/>
        <v>-4366.7086632483561</v>
      </c>
      <c r="AI18">
        <f t="shared" si="7"/>
        <v>-1902.6503003666908</v>
      </c>
      <c r="AJ18">
        <f t="shared" si="8"/>
        <v>853.77447594989781</v>
      </c>
      <c r="AK18">
        <f t="shared" si="32"/>
        <v>590.69108230401275</v>
      </c>
      <c r="AL18">
        <f t="shared" si="9"/>
        <v>-458.18474211278021</v>
      </c>
      <c r="AN18">
        <f t="shared" si="10"/>
        <v>926.9669127134498</v>
      </c>
      <c r="AO18">
        <f t="shared" si="11"/>
        <v>-46.348345635672494</v>
      </c>
      <c r="AP18">
        <f t="shared" si="12"/>
        <v>-3.0151670116855862</v>
      </c>
      <c r="AQ18">
        <f t="shared" si="13"/>
        <v>-1555.2547081243206</v>
      </c>
      <c r="AR18">
        <f t="shared" si="14"/>
        <v>-677.65130805822889</v>
      </c>
      <c r="AS18">
        <f t="shared" si="15"/>
        <v>304.08183274807419</v>
      </c>
      <c r="AT18">
        <f t="shared" si="16"/>
        <v>210.3815843113683</v>
      </c>
      <c r="AU18">
        <f t="shared" si="17"/>
        <v>-163.18789099878643</v>
      </c>
      <c r="AW18">
        <v>15</v>
      </c>
      <c r="AX18">
        <f>(R18*SUMPRODUCT(K19:$K$23, X19:$X$23)-$AZ$3*SUMPRODUCT(K18:$K$22, W19:$W$23))/Z18</f>
        <v>10562.350604881762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7685.8670607705581</v>
      </c>
      <c r="P19">
        <f t="shared" si="30"/>
        <v>384.29335303852793</v>
      </c>
      <c r="Q19" s="5">
        <f t="shared" si="31"/>
        <v>25</v>
      </c>
      <c r="R19">
        <f t="shared" si="0"/>
        <v>100000</v>
      </c>
      <c r="S19">
        <f t="shared" si="1"/>
        <v>9393.6427662067017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3576.7174751479301</v>
      </c>
      <c r="AC19">
        <f t="shared" si="2"/>
        <v>2750.2891262963049</v>
      </c>
      <c r="AE19">
        <f t="shared" si="3"/>
        <v>2250.2832106241785</v>
      </c>
      <c r="AF19">
        <f t="shared" si="4"/>
        <v>-112.51416053120893</v>
      </c>
      <c r="AG19">
        <f t="shared" si="5"/>
        <v>-7.3195489618531511</v>
      </c>
      <c r="AH19">
        <f t="shared" si="6"/>
        <v>-4246.0681432172496</v>
      </c>
      <c r="AI19">
        <f t="shared" si="7"/>
        <v>-2115.6186420861331</v>
      </c>
      <c r="AJ19">
        <f t="shared" si="8"/>
        <v>826.42834885162529</v>
      </c>
      <c r="AK19">
        <f t="shared" si="32"/>
        <v>488.98861196486382</v>
      </c>
      <c r="AL19">
        <f t="shared" si="9"/>
        <v>-800.20168126964404</v>
      </c>
      <c r="AN19">
        <f t="shared" si="10"/>
        <v>738.28943541289448</v>
      </c>
      <c r="AO19">
        <f t="shared" si="11"/>
        <v>-36.914471770644724</v>
      </c>
      <c r="AP19">
        <f t="shared" si="12"/>
        <v>-2.4014513573270033</v>
      </c>
      <c r="AQ19">
        <f t="shared" si="13"/>
        <v>-1393.0812074587755</v>
      </c>
      <c r="AR19">
        <f t="shared" si="14"/>
        <v>-694.10769517385256</v>
      </c>
      <c r="AS19">
        <f t="shared" si="15"/>
        <v>271.14067962744866</v>
      </c>
      <c r="AT19">
        <f t="shared" si="16"/>
        <v>160.43097355320739</v>
      </c>
      <c r="AU19">
        <f t="shared" si="17"/>
        <v>-262.53604199319653</v>
      </c>
      <c r="AW19">
        <v>16</v>
      </c>
      <c r="AX19">
        <f>(R19*SUMPRODUCT(K20:$K$23, X20:$X$23)-$AZ$3*SUMPRODUCT(K19:$K$22, W20:$W$23))/Z19</f>
        <v>9393.6427662067017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7685.8670607705581</v>
      </c>
      <c r="P20">
        <f t="shared" si="30"/>
        <v>384.29335303852793</v>
      </c>
      <c r="Q20" s="5">
        <f t="shared" si="31"/>
        <v>25</v>
      </c>
      <c r="R20">
        <f t="shared" si="0"/>
        <v>100000</v>
      </c>
      <c r="S20">
        <f t="shared" si="1"/>
        <v>7900.7356289524614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2750.2891262963049</v>
      </c>
      <c r="AC20">
        <f t="shared" si="2"/>
        <v>1967.4237230673411</v>
      </c>
      <c r="AE20">
        <f t="shared" si="3"/>
        <v>1913.9176271497083</v>
      </c>
      <c r="AF20">
        <f t="shared" si="4"/>
        <v>-95.695881357485419</v>
      </c>
      <c r="AG20">
        <f t="shared" si="5"/>
        <v>-6.2254447416822272</v>
      </c>
      <c r="AH20">
        <f t="shared" si="6"/>
        <v>-4083.6349222095669</v>
      </c>
      <c r="AI20">
        <f t="shared" si="7"/>
        <v>-2271.6386211590261</v>
      </c>
      <c r="AJ20">
        <f t="shared" si="8"/>
        <v>782.86540322896371</v>
      </c>
      <c r="AK20">
        <f t="shared" si="32"/>
        <v>390.92747532461533</v>
      </c>
      <c r="AL20">
        <f t="shared" si="9"/>
        <v>-1097.845742605447</v>
      </c>
      <c r="AN20">
        <f t="shared" si="10"/>
        <v>578.43542606711799</v>
      </c>
      <c r="AO20">
        <f t="shared" si="11"/>
        <v>-28.9217713033559</v>
      </c>
      <c r="AP20">
        <f t="shared" si="12"/>
        <v>-1.8814904730121824</v>
      </c>
      <c r="AQ20">
        <f t="shared" si="13"/>
        <v>-1234.1801301284979</v>
      </c>
      <c r="AR20">
        <f t="shared" si="14"/>
        <v>-686.54796583774805</v>
      </c>
      <c r="AS20">
        <f t="shared" si="15"/>
        <v>236.60218007623294</v>
      </c>
      <c r="AT20">
        <f t="shared" si="16"/>
        <v>118.14839758150617</v>
      </c>
      <c r="AU20">
        <f t="shared" si="17"/>
        <v>-331.79738818000891</v>
      </c>
      <c r="AW20">
        <v>17</v>
      </c>
      <c r="AX20">
        <f>(R20*SUMPRODUCT(K21:$K$23, X21:$X$23)-$AZ$3*SUMPRODUCT(K20:$K$22, W21:$W$23))/Z20</f>
        <v>7900.7356289524614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7685.8670607705581</v>
      </c>
      <c r="P21">
        <f t="shared" si="30"/>
        <v>384.29335303852793</v>
      </c>
      <c r="Q21" s="5">
        <f t="shared" si="31"/>
        <v>25</v>
      </c>
      <c r="R21">
        <f t="shared" si="0"/>
        <v>100000</v>
      </c>
      <c r="S21">
        <f t="shared" si="1"/>
        <v>5975.3619677125871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1967.4237230673411</v>
      </c>
      <c r="AC21">
        <f t="shared" si="2"/>
        <v>1241.3654607096373</v>
      </c>
      <c r="AE21">
        <f t="shared" si="3"/>
        <v>1596.7183170493058</v>
      </c>
      <c r="AF21">
        <f t="shared" si="4"/>
        <v>-79.835915852465291</v>
      </c>
      <c r="AG21">
        <f t="shared" si="5"/>
        <v>-5.1936831083090071</v>
      </c>
      <c r="AH21">
        <f t="shared" si="6"/>
        <v>-3878.0287438255937</v>
      </c>
      <c r="AI21">
        <f t="shared" si="7"/>
        <v>-2366.3400257370622</v>
      </c>
      <c r="AJ21">
        <f t="shared" si="8"/>
        <v>726.05826235770382</v>
      </c>
      <c r="AK21">
        <f t="shared" si="32"/>
        <v>298.15207505328607</v>
      </c>
      <c r="AL21">
        <f t="shared" si="9"/>
        <v>-1342.1296883260723</v>
      </c>
      <c r="AN21">
        <f t="shared" si="10"/>
        <v>444.53106441660736</v>
      </c>
      <c r="AO21">
        <f t="shared" si="11"/>
        <v>-22.226553220830368</v>
      </c>
      <c r="AP21">
        <f t="shared" si="12"/>
        <v>-1.4459366162002034</v>
      </c>
      <c r="AQ21">
        <f t="shared" si="13"/>
        <v>-1079.6545808510045</v>
      </c>
      <c r="AR21">
        <f t="shared" si="14"/>
        <v>-658.79600627142793</v>
      </c>
      <c r="AS21">
        <f t="shared" si="15"/>
        <v>202.1367505765113</v>
      </c>
      <c r="AT21">
        <f t="shared" si="16"/>
        <v>83.006412506361173</v>
      </c>
      <c r="AU21">
        <f t="shared" si="17"/>
        <v>-373.65284318855538</v>
      </c>
      <c r="AW21">
        <v>18</v>
      </c>
      <c r="AX21">
        <f>(R21*SUMPRODUCT(K22:$K$23, X22:$X$23)-$AZ$3*SUMPRODUCT(K21:$K$22, W22:$W$23))/Z21</f>
        <v>5975.3619677125871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7685.8670607705581</v>
      </c>
      <c r="P22">
        <f t="shared" si="30"/>
        <v>384.29335303852793</v>
      </c>
      <c r="Q22" s="5">
        <f t="shared" si="31"/>
        <v>25</v>
      </c>
      <c r="R22">
        <f t="shared" si="0"/>
        <v>100000</v>
      </c>
      <c r="S22">
        <f t="shared" si="1"/>
        <v>3444.2766933062981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1241.3654607096373</v>
      </c>
      <c r="AC22">
        <f t="shared" si="2"/>
        <v>583.54159203903896</v>
      </c>
      <c r="AE22">
        <f t="shared" si="3"/>
        <v>1302.1668989482691</v>
      </c>
      <c r="AF22">
        <f t="shared" si="4"/>
        <v>-65.108344947413457</v>
      </c>
      <c r="AG22">
        <f t="shared" si="5"/>
        <v>-4.235588804269919</v>
      </c>
      <c r="AH22">
        <f t="shared" si="6"/>
        <v>-3624.6298918239895</v>
      </c>
      <c r="AI22">
        <f t="shared" si="7"/>
        <v>-2391.8069266274038</v>
      </c>
      <c r="AJ22">
        <f t="shared" si="8"/>
        <v>657.82386867059836</v>
      </c>
      <c r="AK22">
        <f t="shared" si="32"/>
        <v>212.07874293877688</v>
      </c>
      <c r="AL22">
        <f t="shared" si="9"/>
        <v>-1521.9043150180285</v>
      </c>
      <c r="AN22">
        <f t="shared" si="10"/>
        <v>333.95090631694183</v>
      </c>
      <c r="AO22">
        <f t="shared" si="11"/>
        <v>-16.697545315847091</v>
      </c>
      <c r="AP22">
        <f t="shared" si="12"/>
        <v>-1.0862499431634101</v>
      </c>
      <c r="AQ22">
        <f t="shared" si="13"/>
        <v>-929.56474198180888</v>
      </c>
      <c r="AR22">
        <f t="shared" si="14"/>
        <v>-613.39763092387761</v>
      </c>
      <c r="AS22">
        <f t="shared" si="15"/>
        <v>168.70408648606758</v>
      </c>
      <c r="AT22">
        <f t="shared" si="16"/>
        <v>54.389255687704178</v>
      </c>
      <c r="AU22">
        <f t="shared" si="17"/>
        <v>-390.30428875010585</v>
      </c>
      <c r="AW22">
        <v>19</v>
      </c>
      <c r="AX22">
        <f>(R22*SUMPRODUCT(K23:$K$23, X23:$X$23)-$AZ$3*SUMPRODUCT(K22:$K$22, W23:$W$23))/Z22</f>
        <v>3444.2766933062981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7685.8670607705581</v>
      </c>
      <c r="P23">
        <f t="shared" si="30"/>
        <v>384.29335303852793</v>
      </c>
      <c r="Q23" s="5">
        <f t="shared" si="31"/>
        <v>25</v>
      </c>
      <c r="R23">
        <f t="shared" si="0"/>
        <v>100000</v>
      </c>
      <c r="S23">
        <f t="shared" si="1"/>
        <v>4342.2440857515467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583.54159203903896</v>
      </c>
      <c r="AC23">
        <f t="shared" si="2"/>
        <v>583.54159203903896</v>
      </c>
      <c r="AE23">
        <f t="shared" si="3"/>
        <v>1032.8813885795648</v>
      </c>
      <c r="AF23">
        <f t="shared" si="4"/>
        <v>-51.644069428978248</v>
      </c>
      <c r="AG23">
        <f t="shared" si="5"/>
        <v>-3.3596775107245085</v>
      </c>
      <c r="AH23">
        <f t="shared" si="6"/>
        <v>-3334.2216220108462</v>
      </c>
      <c r="AI23">
        <f t="shared" si="7"/>
        <v>-2356.3439803709844</v>
      </c>
      <c r="AJ23">
        <f t="shared" si="8"/>
        <v>0</v>
      </c>
      <c r="AK23">
        <f t="shared" si="32"/>
        <v>133.89813143049625</v>
      </c>
      <c r="AL23">
        <f t="shared" si="9"/>
        <v>-2222.4458489404883</v>
      </c>
      <c r="AN23">
        <f t="shared" si="10"/>
        <v>244.01054449958167</v>
      </c>
      <c r="AO23">
        <f t="shared" si="11"/>
        <v>-12.200527224979085</v>
      </c>
      <c r="AP23">
        <f t="shared" si="12"/>
        <v>-0.79369881943780995</v>
      </c>
      <c r="AQ23">
        <f t="shared" si="13"/>
        <v>-787.68505509427416</v>
      </c>
      <c r="AR23">
        <f t="shared" si="14"/>
        <v>-556.6687366391094</v>
      </c>
      <c r="AS23">
        <f t="shared" si="15"/>
        <v>0</v>
      </c>
      <c r="AT23">
        <f t="shared" si="16"/>
        <v>31.632437489036146</v>
      </c>
      <c r="AU23">
        <f t="shared" si="17"/>
        <v>-525.03629915007332</v>
      </c>
      <c r="AW23">
        <v>20</v>
      </c>
      <c r="AX23">
        <f>(R23*SUMPRODUCT(K$23:$K24, X$23:$X24)-$AZ$3*SUMPRODUCT(K$22:$K23, W$23:$W24))/Z23</f>
        <v>4342.2440857515467</v>
      </c>
    </row>
    <row r="25" spans="5:50" x14ac:dyDescent="0.3">
      <c r="AN25" s="6">
        <f t="shared" ref="AN25:AU25" si="33">SUM(AN3:AN23)</f>
        <v>56226.262411685864</v>
      </c>
      <c r="AO25" s="6">
        <f t="shared" si="33"/>
        <v>-8575.7134161622089</v>
      </c>
      <c r="AP25" s="6">
        <f t="shared" si="33"/>
        <v>-357.88848209029794</v>
      </c>
      <c r="AQ25" s="6">
        <f t="shared" si="33"/>
        <v>-38548.17531248241</v>
      </c>
      <c r="AR25" s="6">
        <f t="shared" si="33"/>
        <v>8744.4852009509577</v>
      </c>
      <c r="AS25" s="6">
        <f t="shared" si="33"/>
        <v>-4420.0135326034233</v>
      </c>
      <c r="AT25" s="6">
        <f t="shared" si="33"/>
        <v>7388.704678079137</v>
      </c>
      <c r="AU25" s="7">
        <f t="shared" si="33"/>
        <v>11713.176346426671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608.41908582025985</v>
      </c>
      <c r="K3">
        <v>1</v>
      </c>
      <c r="L3" s="2">
        <v>0</v>
      </c>
      <c r="O3">
        <f>$C$3</f>
        <v>608.41908582025985</v>
      </c>
      <c r="P3">
        <f>O3*B5</f>
        <v>486.73526865620789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608.41908582025985</v>
      </c>
      <c r="AF3">
        <f t="shared" ref="AF3:AF23" si="4">-$Z3*P3</f>
        <v>-486.73526865620789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-78.316182835948041</v>
      </c>
      <c r="AJ3">
        <f t="shared" ref="AJ3:AJ23" si="8">AB3-AC3</f>
        <v>0</v>
      </c>
      <c r="AL3">
        <f t="shared" ref="AL3:AL23" si="9">SUM(AI3:AK3)</f>
        <v>-78.316182835948041</v>
      </c>
      <c r="AN3">
        <f t="shared" ref="AN3:AN23" si="10">AE3*$K3</f>
        <v>608.41908582025985</v>
      </c>
      <c r="AO3">
        <f t="shared" ref="AO3:AO23" si="11">AF3*$K3</f>
        <v>-486.73526865620789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-78.316182835948041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-78.316182835948041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346.52982097906147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56.606757208708473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55.971517764301552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-55.971517764301552</v>
      </c>
      <c r="AK4">
        <f>G4*MAX(0, SUM(AB4, AE4:AF4))</f>
        <v>0</v>
      </c>
      <c r="AL4">
        <f t="shared" si="9"/>
        <v>-361.46451776430155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-290.55830321476122</v>
      </c>
      <c r="AR4">
        <f t="shared" si="14"/>
        <v>-290.55830321476122</v>
      </c>
      <c r="AS4">
        <f t="shared" si="15"/>
        <v>-53.235227091783855</v>
      </c>
      <c r="AT4">
        <f t="shared" si="16"/>
        <v>0</v>
      </c>
      <c r="AU4">
        <f t="shared" si="17"/>
        <v>-343.79353030654505</v>
      </c>
      <c r="AW4">
        <v>1</v>
      </c>
      <c r="AX4">
        <f>(R4*SUMPRODUCT(K5:$K$23, X5:$X$23)-$AZ$3*SUMPRODUCT(K4:$K$22, W5:$W$23))/Z4</f>
        <v>56.606757208708473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608.41908582025985</v>
      </c>
      <c r="P5">
        <f t="shared" ref="P5:P23" si="30">O5*$C$5</f>
        <v>30.420954291012993</v>
      </c>
      <c r="Q5" s="5">
        <f t="shared" ref="Q5:Q23" si="31">$C$8</f>
        <v>25</v>
      </c>
      <c r="R5">
        <f t="shared" si="0"/>
        <v>250000</v>
      </c>
      <c r="S5">
        <f t="shared" si="1"/>
        <v>108.48126995303571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55.971517764301552</v>
      </c>
      <c r="AC5">
        <f t="shared" si="2"/>
        <v>106.05889743092257</v>
      </c>
      <c r="AE5">
        <f t="shared" si="3"/>
        <v>594.83316747639969</v>
      </c>
      <c r="AF5">
        <f t="shared" si="4"/>
        <v>-29.741658373819988</v>
      </c>
      <c r="AG5">
        <f t="shared" si="5"/>
        <v>-24.441753280736425</v>
      </c>
      <c r="AH5">
        <f t="shared" si="6"/>
        <v>-305.02912263574797</v>
      </c>
      <c r="AI5">
        <f t="shared" si="7"/>
        <v>235.62063318609535</v>
      </c>
      <c r="AJ5">
        <f t="shared" si="8"/>
        <v>-50.087379666621018</v>
      </c>
      <c r="AK5">
        <f>G5*SUM(AB5, AE5:AF5)</f>
        <v>2.5463584101542134</v>
      </c>
      <c r="AL5">
        <f t="shared" si="9"/>
        <v>188.07961192962856</v>
      </c>
      <c r="AN5">
        <f t="shared" si="10"/>
        <v>537.83956709584038</v>
      </c>
      <c r="AO5">
        <f t="shared" si="11"/>
        <v>-26.89197835479202</v>
      </c>
      <c r="AP5">
        <f t="shared" si="12"/>
        <v>-22.099880642745394</v>
      </c>
      <c r="AQ5">
        <f t="shared" si="13"/>
        <v>-275.80293137662625</v>
      </c>
      <c r="AR5">
        <f t="shared" si="14"/>
        <v>213.04477672167675</v>
      </c>
      <c r="AS5">
        <f t="shared" si="15"/>
        <v>-45.288285976301523</v>
      </c>
      <c r="AT5">
        <f t="shared" si="16"/>
        <v>2.3023805326768896</v>
      </c>
      <c r="AU5">
        <f t="shared" si="17"/>
        <v>170.05887127805212</v>
      </c>
      <c r="AW5">
        <v>2</v>
      </c>
      <c r="AX5">
        <f>(R5*SUMPRODUCT(K6:$K$23, X6:$X$23)-$AZ$3*SUMPRODUCT(K5:$K$22, W6:$W$23))/Z5</f>
        <v>108.48126995303571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608.41908582025985</v>
      </c>
      <c r="P6">
        <f t="shared" si="30"/>
        <v>30.420954291012993</v>
      </c>
      <c r="Q6" s="5">
        <f t="shared" si="31"/>
        <v>25</v>
      </c>
      <c r="R6">
        <f t="shared" si="0"/>
        <v>250000</v>
      </c>
      <c r="S6">
        <f t="shared" si="1"/>
        <v>155.88257095195769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106.05889743092257</v>
      </c>
      <c r="AC6">
        <f t="shared" si="2"/>
        <v>150.68737350821038</v>
      </c>
      <c r="AE6">
        <f t="shared" si="3"/>
        <v>588.14191653778335</v>
      </c>
      <c r="AF6">
        <f t="shared" si="4"/>
        <v>-29.407095826889172</v>
      </c>
      <c r="AG6">
        <f t="shared" si="5"/>
        <v>-24.166809122402071</v>
      </c>
      <c r="AH6">
        <f t="shared" si="6"/>
        <v>-305.26625526988886</v>
      </c>
      <c r="AI6">
        <f t="shared" si="7"/>
        <v>229.30175631860317</v>
      </c>
      <c r="AJ6">
        <f t="shared" si="8"/>
        <v>-44.628476077287814</v>
      </c>
      <c r="AK6">
        <f>G6*SUM(AB6, AE6:AF6)</f>
        <v>4.7200353988068988</v>
      </c>
      <c r="AL6">
        <f t="shared" si="9"/>
        <v>189.39331564012224</v>
      </c>
      <c r="AN6">
        <f t="shared" si="10"/>
        <v>504.20919175708673</v>
      </c>
      <c r="AO6">
        <f t="shared" si="11"/>
        <v>-25.210459587854341</v>
      </c>
      <c r="AP6">
        <f t="shared" si="12"/>
        <v>-20.718005216639483</v>
      </c>
      <c r="AQ6">
        <f t="shared" si="13"/>
        <v>-261.70223123427934</v>
      </c>
      <c r="AR6">
        <f t="shared" si="14"/>
        <v>196.57849571831355</v>
      </c>
      <c r="AS6">
        <f t="shared" si="15"/>
        <v>-38.259622753540292</v>
      </c>
      <c r="AT6">
        <f t="shared" si="16"/>
        <v>4.0464472376105105</v>
      </c>
      <c r="AU6">
        <f t="shared" si="17"/>
        <v>162.36532020238374</v>
      </c>
      <c r="AW6">
        <v>3</v>
      </c>
      <c r="AX6">
        <f>(R6*SUMPRODUCT(K7:$K$23, X7:$X$23)-$AZ$3*SUMPRODUCT(K6:$K$22, W7:$W$23))/Z6</f>
        <v>155.88257095195769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608.41908582025985</v>
      </c>
      <c r="P7">
        <f t="shared" si="30"/>
        <v>30.420954291012993</v>
      </c>
      <c r="Q7" s="5">
        <f t="shared" si="31"/>
        <v>25</v>
      </c>
      <c r="R7">
        <f t="shared" si="0"/>
        <v>250000</v>
      </c>
      <c r="S7">
        <f t="shared" si="1"/>
        <v>199.86000286920961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150.68737350821038</v>
      </c>
      <c r="AC7">
        <f t="shared" si="2"/>
        <v>191.0227643036992</v>
      </c>
      <c r="AE7">
        <f t="shared" si="3"/>
        <v>581.5165313720745</v>
      </c>
      <c r="AF7">
        <f t="shared" si="4"/>
        <v>-29.075826568603727</v>
      </c>
      <c r="AG7">
        <f t="shared" si="5"/>
        <v>-23.894571395146333</v>
      </c>
      <c r="AH7">
        <f t="shared" si="6"/>
        <v>-305.69636031718642</v>
      </c>
      <c r="AI7">
        <f t="shared" si="7"/>
        <v>222.84977309113799</v>
      </c>
      <c r="AJ7">
        <f t="shared" si="8"/>
        <v>-40.33539079548882</v>
      </c>
      <c r="AK7">
        <f>G7*SUM(AB7, AE7:AF7)</f>
        <v>9.7031674807012003</v>
      </c>
      <c r="AL7">
        <f t="shared" si="9"/>
        <v>192.21754977635038</v>
      </c>
      <c r="AN7">
        <f t="shared" si="10"/>
        <v>469.55760003001512</v>
      </c>
      <c r="AO7">
        <f t="shared" si="11"/>
        <v>-23.477880001500758</v>
      </c>
      <c r="AP7">
        <f t="shared" si="12"/>
        <v>-19.294167908825784</v>
      </c>
      <c r="AQ7">
        <f t="shared" si="13"/>
        <v>-246.84087475512476</v>
      </c>
      <c r="AR7">
        <f t="shared" si="14"/>
        <v>179.94467736456383</v>
      </c>
      <c r="AS7">
        <f t="shared" si="15"/>
        <v>-32.569648971998284</v>
      </c>
      <c r="AT7">
        <f t="shared" si="16"/>
        <v>7.83502409497647</v>
      </c>
      <c r="AU7">
        <f t="shared" si="17"/>
        <v>155.21005248754201</v>
      </c>
      <c r="AW7">
        <v>4</v>
      </c>
      <c r="AX7">
        <f>(R7*SUMPRODUCT(K8:$K$23, X8:$X$23)-$AZ$3*SUMPRODUCT(K7:$K$22, W8:$W$23))/Z7</f>
        <v>199.86000286920961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608.41908582025985</v>
      </c>
      <c r="P8">
        <f t="shared" si="30"/>
        <v>30.420954291012993</v>
      </c>
      <c r="Q8" s="5">
        <f t="shared" si="31"/>
        <v>25</v>
      </c>
      <c r="R8">
        <f t="shared" si="0"/>
        <v>250000</v>
      </c>
      <c r="S8">
        <f t="shared" si="1"/>
        <v>239.98690713619041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191.0227643036992</v>
      </c>
      <c r="AC8">
        <f t="shared" si="2"/>
        <v>226.78688644800741</v>
      </c>
      <c r="AE8">
        <f t="shared" si="3"/>
        <v>574.95415802169782</v>
      </c>
      <c r="AF8">
        <f t="shared" si="4"/>
        <v>-28.747707901084894</v>
      </c>
      <c r="AG8">
        <f t="shared" si="5"/>
        <v>-23.624922829572103</v>
      </c>
      <c r="AH8">
        <f t="shared" si="6"/>
        <v>-307.02851622765382</v>
      </c>
      <c r="AI8">
        <f t="shared" si="7"/>
        <v>215.55301106338692</v>
      </c>
      <c r="AJ8">
        <f t="shared" si="8"/>
        <v>-35.764122144308203</v>
      </c>
      <c r="AK8">
        <f t="shared" ref="AK8:AK23" si="32">G8*SUM(AB8:AB8, AE8:AF8)</f>
        <v>15.924151031565142</v>
      </c>
      <c r="AL8">
        <f t="shared" si="9"/>
        <v>195.71303995064386</v>
      </c>
      <c r="AN8">
        <f t="shared" si="10"/>
        <v>433.84606614588205</v>
      </c>
      <c r="AO8">
        <f t="shared" si="11"/>
        <v>-21.692303307294107</v>
      </c>
      <c r="AP8">
        <f t="shared" si="12"/>
        <v>-17.826777473662684</v>
      </c>
      <c r="AQ8">
        <f t="shared" si="13"/>
        <v>-231.67605991110662</v>
      </c>
      <c r="AR8">
        <f t="shared" si="14"/>
        <v>162.65092545381859</v>
      </c>
      <c r="AS8">
        <f t="shared" si="15"/>
        <v>-26.986714479736644</v>
      </c>
      <c r="AT8">
        <f t="shared" si="16"/>
        <v>12.015967160805726</v>
      </c>
      <c r="AU8">
        <f t="shared" si="17"/>
        <v>147.68017813488768</v>
      </c>
      <c r="AW8">
        <v>5</v>
      </c>
      <c r="AX8">
        <f>(R8*SUMPRODUCT(K9:$K$23, X9:$X$23)-$AZ$3*SUMPRODUCT(K8:$K$22, W9:$W$23))/Z8</f>
        <v>239.98690713619041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608.41908582025985</v>
      </c>
      <c r="P9">
        <f t="shared" si="30"/>
        <v>30.420954291012993</v>
      </c>
      <c r="Q9" s="5">
        <f t="shared" si="31"/>
        <v>25</v>
      </c>
      <c r="R9">
        <f t="shared" si="0"/>
        <v>250000</v>
      </c>
      <c r="S9">
        <f t="shared" si="1"/>
        <v>273.29899216437082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226.78688644800741</v>
      </c>
      <c r="AC9">
        <f t="shared" si="2"/>
        <v>255.34418145145423</v>
      </c>
      <c r="AE9">
        <f t="shared" si="3"/>
        <v>568.44802909035275</v>
      </c>
      <c r="AF9">
        <f t="shared" si="4"/>
        <v>-28.422401454517637</v>
      </c>
      <c r="AG9">
        <f t="shared" si="5"/>
        <v>-23.357585352700642</v>
      </c>
      <c r="AH9">
        <f t="shared" si="6"/>
        <v>-310.88248575739402</v>
      </c>
      <c r="AI9">
        <f t="shared" si="7"/>
        <v>205.78555652574045</v>
      </c>
      <c r="AJ9">
        <f t="shared" si="8"/>
        <v>-28.557295003446825</v>
      </c>
      <c r="AK9">
        <f t="shared" si="32"/>
        <v>17.099919064069688</v>
      </c>
      <c r="AL9">
        <f t="shared" si="9"/>
        <v>194.32818058636332</v>
      </c>
      <c r="AN9">
        <f t="shared" si="10"/>
        <v>399.60564891127945</v>
      </c>
      <c r="AO9">
        <f t="shared" si="11"/>
        <v>-19.980282445563972</v>
      </c>
      <c r="AP9">
        <f t="shared" si="12"/>
        <v>-16.419835366133285</v>
      </c>
      <c r="AQ9">
        <f t="shared" si="13"/>
        <v>-218.54310525982854</v>
      </c>
      <c r="AR9">
        <f t="shared" si="14"/>
        <v>144.66242583975367</v>
      </c>
      <c r="AS9">
        <f t="shared" si="15"/>
        <v>-20.07510945066425</v>
      </c>
      <c r="AT9">
        <f t="shared" si="16"/>
        <v>12.020842547141298</v>
      </c>
      <c r="AU9">
        <f t="shared" si="17"/>
        <v>136.60815893623072</v>
      </c>
      <c r="AW9">
        <v>6</v>
      </c>
      <c r="AX9">
        <f>(R9*SUMPRODUCT(K10:$K$23, X10:$X$23)-$AZ$3*SUMPRODUCT(K9:$K$22, W10:$W$23))/Z9</f>
        <v>273.29899216437082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608.41908582025985</v>
      </c>
      <c r="P10">
        <f t="shared" si="30"/>
        <v>30.420954291012993</v>
      </c>
      <c r="Q10" s="5">
        <f t="shared" si="31"/>
        <v>25</v>
      </c>
      <c r="R10">
        <f t="shared" si="0"/>
        <v>250000</v>
      </c>
      <c r="S10">
        <f t="shared" si="1"/>
        <v>294.7314655850106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255.34418145145423</v>
      </c>
      <c r="AC10">
        <f t="shared" si="2"/>
        <v>272.24238660301125</v>
      </c>
      <c r="AE10">
        <f t="shared" si="3"/>
        <v>561.99450455606132</v>
      </c>
      <c r="AF10">
        <f t="shared" si="4"/>
        <v>-28.099725227803066</v>
      </c>
      <c r="AG10">
        <f t="shared" si="5"/>
        <v>-23.092409395671336</v>
      </c>
      <c r="AH10">
        <f t="shared" si="6"/>
        <v>-316.00103502303057</v>
      </c>
      <c r="AI10">
        <f t="shared" si="7"/>
        <v>194.80133490955632</v>
      </c>
      <c r="AJ10">
        <f t="shared" si="8"/>
        <v>-16.898205151557022</v>
      </c>
      <c r="AK10">
        <f t="shared" si="32"/>
        <v>3.3937275313527637</v>
      </c>
      <c r="AL10">
        <f t="shared" si="9"/>
        <v>181.29685728935206</v>
      </c>
      <c r="AN10">
        <f t="shared" si="10"/>
        <v>374.72158999662804</v>
      </c>
      <c r="AO10">
        <f t="shared" si="11"/>
        <v>-18.736079499831401</v>
      </c>
      <c r="AP10">
        <f t="shared" si="12"/>
        <v>-15.39734694102483</v>
      </c>
      <c r="AQ10">
        <f t="shared" si="13"/>
        <v>-210.70029924571625</v>
      </c>
      <c r="AR10">
        <f t="shared" si="14"/>
        <v>129.88786431005556</v>
      </c>
      <c r="AS10">
        <f t="shared" si="15"/>
        <v>-11.267231709823601</v>
      </c>
      <c r="AT10">
        <f t="shared" si="16"/>
        <v>2.262838811152434</v>
      </c>
      <c r="AU10">
        <f t="shared" si="17"/>
        <v>120.88347141138439</v>
      </c>
      <c r="AW10">
        <v>7</v>
      </c>
      <c r="AX10">
        <f>(R10*SUMPRODUCT(K11:$K$23, X11:$X$23)-$AZ$3*SUMPRODUCT(K10:$K$22, W11:$W$23))/Z10</f>
        <v>294.7314655850106</v>
      </c>
    </row>
    <row r="11" spans="1:52" x14ac:dyDescent="0.3">
      <c r="A11" t="s">
        <v>33</v>
      </c>
      <c r="C11" s="24">
        <f>AU25</f>
        <v>1272.9160062553474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608.41908582025985</v>
      </c>
      <c r="P11">
        <f t="shared" si="30"/>
        <v>30.420954291012993</v>
      </c>
      <c r="Q11" s="5">
        <f t="shared" si="31"/>
        <v>25</v>
      </c>
      <c r="R11">
        <f t="shared" si="0"/>
        <v>250000</v>
      </c>
      <c r="S11">
        <f t="shared" si="1"/>
        <v>309.0918825026942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272.24238660301125</v>
      </c>
      <c r="AC11">
        <f t="shared" si="2"/>
        <v>282.25545182481005</v>
      </c>
      <c r="AE11">
        <f t="shared" si="3"/>
        <v>555.59402782290294</v>
      </c>
      <c r="AF11">
        <f t="shared" si="4"/>
        <v>-27.779701391145146</v>
      </c>
      <c r="AG11">
        <f t="shared" si="5"/>
        <v>-22.829413178001349</v>
      </c>
      <c r="AH11">
        <f t="shared" si="6"/>
        <v>-320.72123713272089</v>
      </c>
      <c r="AI11">
        <f t="shared" si="7"/>
        <v>184.26367612103553</v>
      </c>
      <c r="AJ11">
        <f t="shared" si="8"/>
        <v>-10.013065221798797</v>
      </c>
      <c r="AK11">
        <f t="shared" si="32"/>
        <v>1.2800907408556306</v>
      </c>
      <c r="AL11">
        <f t="shared" si="9"/>
        <v>175.53070164009236</v>
      </c>
      <c r="AN11">
        <f t="shared" si="10"/>
        <v>352.37699825851712</v>
      </c>
      <c r="AO11">
        <f t="shared" si="11"/>
        <v>-17.618849912925857</v>
      </c>
      <c r="AP11">
        <f t="shared" si="12"/>
        <v>-14.479205471646599</v>
      </c>
      <c r="AQ11">
        <f t="shared" si="13"/>
        <v>-203.4125299392347</v>
      </c>
      <c r="AR11">
        <f t="shared" si="14"/>
        <v>116.86641293470994</v>
      </c>
      <c r="AS11">
        <f t="shared" si="15"/>
        <v>-6.3506331773402209</v>
      </c>
      <c r="AT11">
        <f t="shared" si="16"/>
        <v>0.81187793635717342</v>
      </c>
      <c r="AU11">
        <f t="shared" si="17"/>
        <v>111.32765769372689</v>
      </c>
      <c r="AW11">
        <v>8</v>
      </c>
      <c r="AX11">
        <f>(R11*SUMPRODUCT(K12:$K$23, X12:$X$23)-$AZ$3*SUMPRODUCT(K11:$K$22, W12:$W$23))/Z11</f>
        <v>309.0918825026942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608.41908582025985</v>
      </c>
      <c r="P12">
        <f t="shared" si="30"/>
        <v>30.420954291012993</v>
      </c>
      <c r="Q12" s="5">
        <f t="shared" si="31"/>
        <v>25</v>
      </c>
      <c r="R12">
        <f t="shared" si="0"/>
        <v>250000</v>
      </c>
      <c r="S12">
        <f t="shared" si="1"/>
        <v>319.90997976822405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282.25545182481005</v>
      </c>
      <c r="AC12">
        <f t="shared" si="2"/>
        <v>288.79377843747079</v>
      </c>
      <c r="AE12">
        <f t="shared" si="3"/>
        <v>549.24090456573276</v>
      </c>
      <c r="AF12">
        <f t="shared" si="4"/>
        <v>-27.462045228286641</v>
      </c>
      <c r="AG12">
        <f t="shared" si="5"/>
        <v>-22.568362719311143</v>
      </c>
      <c r="AH12">
        <f t="shared" si="6"/>
        <v>-327.56326910191677</v>
      </c>
      <c r="AI12">
        <f t="shared" si="7"/>
        <v>171.64722751621815</v>
      </c>
      <c r="AJ12">
        <f t="shared" si="8"/>
        <v>-6.5383266126607396</v>
      </c>
      <c r="AK12">
        <f t="shared" si="32"/>
        <v>16.884720534407379</v>
      </c>
      <c r="AL12">
        <f t="shared" si="9"/>
        <v>181.9936214379648</v>
      </c>
      <c r="AN12">
        <f t="shared" si="10"/>
        <v>325.55853008179503</v>
      </c>
      <c r="AO12">
        <f t="shared" si="11"/>
        <v>-16.277926504089756</v>
      </c>
      <c r="AP12">
        <f t="shared" si="12"/>
        <v>-13.377231979946963</v>
      </c>
      <c r="AQ12">
        <f t="shared" si="13"/>
        <v>-194.16073258768873</v>
      </c>
      <c r="AR12">
        <f t="shared" si="14"/>
        <v>101.74263901006958</v>
      </c>
      <c r="AS12">
        <f t="shared" si="15"/>
        <v>-3.875545290814665</v>
      </c>
      <c r="AT12">
        <f t="shared" si="16"/>
        <v>10.008294634154828</v>
      </c>
      <c r="AU12">
        <f t="shared" si="17"/>
        <v>107.87538835340975</v>
      </c>
      <c r="AW12">
        <v>9</v>
      </c>
      <c r="AX12">
        <f>(R12*SUMPRODUCT(K13:$K$23, X13:$X$23)-$AZ$3*SUMPRODUCT(K12:$K$22, W13:$W$23))/Z12</f>
        <v>319.90997976822405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608.41908582025985</v>
      </c>
      <c r="P13">
        <f t="shared" si="30"/>
        <v>30.420954291012993</v>
      </c>
      <c r="Q13" s="5">
        <f t="shared" si="31"/>
        <v>25</v>
      </c>
      <c r="R13">
        <f t="shared" si="0"/>
        <v>250000</v>
      </c>
      <c r="S13">
        <f t="shared" si="1"/>
        <v>330.05464845523898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288.79377843747079</v>
      </c>
      <c r="AC13">
        <f t="shared" si="2"/>
        <v>294.53040151598111</v>
      </c>
      <c r="AE13">
        <f t="shared" si="3"/>
        <v>542.93408220526726</v>
      </c>
      <c r="AF13">
        <f t="shared" si="4"/>
        <v>-27.146704110263364</v>
      </c>
      <c r="AG13">
        <f t="shared" si="5"/>
        <v>-22.309214769014567</v>
      </c>
      <c r="AH13">
        <f t="shared" si="6"/>
        <v>-334.64323103469127</v>
      </c>
      <c r="AI13">
        <f t="shared" si="7"/>
        <v>158.83493229129806</v>
      </c>
      <c r="AJ13">
        <f t="shared" si="8"/>
        <v>-5.7366230785103198</v>
      </c>
      <c r="AK13">
        <f t="shared" si="32"/>
        <v>56.320680957273233</v>
      </c>
      <c r="AL13">
        <f t="shared" si="9"/>
        <v>209.41899017006097</v>
      </c>
      <c r="AN13">
        <f t="shared" si="10"/>
        <v>291.53021763175008</v>
      </c>
      <c r="AO13">
        <f t="shared" si="11"/>
        <v>-14.576510881587504</v>
      </c>
      <c r="AP13">
        <f t="shared" si="12"/>
        <v>-11.979005278849618</v>
      </c>
      <c r="AQ13">
        <f t="shared" si="13"/>
        <v>-179.68776904974541</v>
      </c>
      <c r="AR13">
        <f t="shared" si="14"/>
        <v>85.286932421567514</v>
      </c>
      <c r="AS13">
        <f t="shared" si="15"/>
        <v>-3.0802983812630669</v>
      </c>
      <c r="AT13">
        <f t="shared" si="16"/>
        <v>30.241572439054622</v>
      </c>
      <c r="AU13">
        <f t="shared" si="17"/>
        <v>112.44820647935906</v>
      </c>
      <c r="AW13">
        <v>10</v>
      </c>
      <c r="AX13">
        <f>(R13*SUMPRODUCT(K14:$K$23, X14:$X$23)-$AZ$3*SUMPRODUCT(K13:$K$22, W14:$W$23))/Z13</f>
        <v>330.05464845523898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608.41908582025985</v>
      </c>
      <c r="P14">
        <f t="shared" si="30"/>
        <v>30.420954291012993</v>
      </c>
      <c r="Q14" s="5">
        <f t="shared" si="31"/>
        <v>25</v>
      </c>
      <c r="R14">
        <f t="shared" si="0"/>
        <v>250000</v>
      </c>
      <c r="S14">
        <f t="shared" si="1"/>
        <v>329.65029650375652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294.53040151598111</v>
      </c>
      <c r="AC14">
        <f t="shared" si="2"/>
        <v>290.77521846116053</v>
      </c>
      <c r="AE14">
        <f t="shared" si="3"/>
        <v>536.66929613488037</v>
      </c>
      <c r="AF14">
        <f t="shared" si="4"/>
        <v>-26.833464806744018</v>
      </c>
      <c r="AG14">
        <f t="shared" si="5"/>
        <v>-22.05179409400645</v>
      </c>
      <c r="AH14">
        <f t="shared" si="6"/>
        <v>-343.28527317968849</v>
      </c>
      <c r="AI14">
        <f t="shared" si="7"/>
        <v>144.49876405444144</v>
      </c>
      <c r="AJ14">
        <f t="shared" si="8"/>
        <v>3.7551830548205771</v>
      </c>
      <c r="AK14">
        <f t="shared" si="32"/>
        <v>56.305636299088228</v>
      </c>
      <c r="AL14">
        <f t="shared" si="9"/>
        <v>204.55958340835025</v>
      </c>
      <c r="AN14">
        <f t="shared" si="10"/>
        <v>265.45162487702271</v>
      </c>
      <c r="AO14">
        <f t="shared" si="11"/>
        <v>-13.272581243851134</v>
      </c>
      <c r="AP14">
        <f t="shared" si="12"/>
        <v>-10.907433340916052</v>
      </c>
      <c r="AQ14">
        <f t="shared" si="13"/>
        <v>-169.79848524630043</v>
      </c>
      <c r="AR14">
        <f t="shared" si="14"/>
        <v>71.473125045955072</v>
      </c>
      <c r="AS14">
        <f t="shared" si="15"/>
        <v>1.8574184340187307</v>
      </c>
      <c r="AT14">
        <f t="shared" si="16"/>
        <v>27.850340522501543</v>
      </c>
      <c r="AU14">
        <f t="shared" si="17"/>
        <v>101.18088400247535</v>
      </c>
      <c r="AW14">
        <v>11</v>
      </c>
      <c r="AX14">
        <f>(R14*SUMPRODUCT(K15:$K$23, X15:$X$23)-$AZ$3*SUMPRODUCT(K14:$K$22, W15:$W$23))/Z14</f>
        <v>329.65029650375652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608.41908582025985</v>
      </c>
      <c r="P15">
        <f t="shared" si="30"/>
        <v>30.420954291012993</v>
      </c>
      <c r="Q15" s="5">
        <f t="shared" si="31"/>
        <v>25</v>
      </c>
      <c r="R15">
        <f t="shared" si="0"/>
        <v>250000</v>
      </c>
      <c r="S15">
        <f t="shared" si="1"/>
        <v>320.73420834043986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290.77521846116053</v>
      </c>
      <c r="AC15">
        <f t="shared" si="2"/>
        <v>279.624381776012</v>
      </c>
      <c r="AE15">
        <f t="shared" si="3"/>
        <v>530.43550176174278</v>
      </c>
      <c r="AF15">
        <f t="shared" si="4"/>
        <v>-26.521775088087139</v>
      </c>
      <c r="AG15">
        <f t="shared" si="5"/>
        <v>-21.79564687088255</v>
      </c>
      <c r="AH15">
        <f t="shared" si="6"/>
        <v>-356.29282183833067</v>
      </c>
      <c r="AI15">
        <f t="shared" si="7"/>
        <v>125.82525796444247</v>
      </c>
      <c r="AJ15">
        <f t="shared" si="8"/>
        <v>11.150836685148533</v>
      </c>
      <c r="AK15">
        <f t="shared" si="32"/>
        <v>55.628226159437141</v>
      </c>
      <c r="AL15">
        <f t="shared" si="9"/>
        <v>192.60432080902814</v>
      </c>
      <c r="AN15">
        <f t="shared" si="10"/>
        <v>241.6870547720313</v>
      </c>
      <c r="AO15">
        <f t="shared" si="11"/>
        <v>-12.084352738601565</v>
      </c>
      <c r="AP15">
        <f t="shared" si="12"/>
        <v>-9.930944820961404</v>
      </c>
      <c r="AQ15">
        <f t="shared" si="13"/>
        <v>-162.34087360389597</v>
      </c>
      <c r="AR15">
        <f t="shared" si="14"/>
        <v>57.3308836085724</v>
      </c>
      <c r="AS15">
        <f t="shared" si="15"/>
        <v>5.0807550922336198</v>
      </c>
      <c r="AT15">
        <f t="shared" si="16"/>
        <v>25.346384429422653</v>
      </c>
      <c r="AU15">
        <f t="shared" si="17"/>
        <v>87.758023130228665</v>
      </c>
      <c r="AW15">
        <v>12</v>
      </c>
      <c r="AX15">
        <f>(R15*SUMPRODUCT(K16:$K$23, X16:$X$23)-$AZ$3*SUMPRODUCT(K15:$K$22, W16:$W$23))/Z15</f>
        <v>320.73420834043986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608.41908582025985</v>
      </c>
      <c r="P16">
        <f t="shared" si="30"/>
        <v>30.420954291012993</v>
      </c>
      <c r="Q16" s="5">
        <f t="shared" si="31"/>
        <v>25</v>
      </c>
      <c r="R16">
        <f t="shared" si="0"/>
        <v>250000</v>
      </c>
      <c r="S16">
        <f t="shared" si="1"/>
        <v>303.30648789539458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279.624381776012</v>
      </c>
      <c r="AC16">
        <f t="shared" si="2"/>
        <v>261.3353783544743</v>
      </c>
      <c r="AE16">
        <f t="shared" si="3"/>
        <v>524.22693986604713</v>
      </c>
      <c r="AF16">
        <f t="shared" si="4"/>
        <v>-26.21134699330236</v>
      </c>
      <c r="AG16">
        <f t="shared" si="5"/>
        <v>-21.540536452735275</v>
      </c>
      <c r="AH16">
        <f t="shared" si="6"/>
        <v>-371.53949438449945</v>
      </c>
      <c r="AI16">
        <f t="shared" si="7"/>
        <v>104.93556203551003</v>
      </c>
      <c r="AJ16">
        <f t="shared" si="8"/>
        <v>18.2890034215377</v>
      </c>
      <c r="AK16">
        <f t="shared" si="32"/>
        <v>54.434798225412976</v>
      </c>
      <c r="AL16">
        <f t="shared" si="9"/>
        <v>177.65936368246071</v>
      </c>
      <c r="AN16">
        <f t="shared" si="10"/>
        <v>220.0302075282053</v>
      </c>
      <c r="AO16">
        <f t="shared" si="11"/>
        <v>-11.001510376410266</v>
      </c>
      <c r="AP16">
        <f t="shared" si="12"/>
        <v>-9.0410628404089461</v>
      </c>
      <c r="AQ16">
        <f t="shared" si="13"/>
        <v>-155.94374465996538</v>
      </c>
      <c r="AR16">
        <f t="shared" si="14"/>
        <v>44.043889651420699</v>
      </c>
      <c r="AS16">
        <f t="shared" si="15"/>
        <v>7.6763189990832243</v>
      </c>
      <c r="AT16">
        <f t="shared" si="16"/>
        <v>22.847547578066273</v>
      </c>
      <c r="AU16">
        <f t="shared" si="17"/>
        <v>74.56775622857019</v>
      </c>
      <c r="AW16">
        <v>13</v>
      </c>
      <c r="AX16">
        <f>(R16*SUMPRODUCT(K17:$K$23, X17:$X$23)-$AZ$3*SUMPRODUCT(K16:$K$22, W17:$W$23))/Z16</f>
        <v>303.30648789539458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608.41908582025985</v>
      </c>
      <c r="P17">
        <f t="shared" si="30"/>
        <v>30.420954291012993</v>
      </c>
      <c r="Q17" s="5">
        <f t="shared" si="31"/>
        <v>25</v>
      </c>
      <c r="R17">
        <f t="shared" si="0"/>
        <v>250000</v>
      </c>
      <c r="S17">
        <f t="shared" si="1"/>
        <v>278.47691523876483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261.3353783544743</v>
      </c>
      <c r="AC17">
        <f t="shared" si="2"/>
        <v>237.11143224866885</v>
      </c>
      <c r="AE17">
        <f t="shared" si="3"/>
        <v>518.04337434065962</v>
      </c>
      <c r="AF17">
        <f t="shared" si="4"/>
        <v>-25.902168717032982</v>
      </c>
      <c r="AG17">
        <f t="shared" si="5"/>
        <v>-21.286453137899294</v>
      </c>
      <c r="AH17">
        <f t="shared" si="6"/>
        <v>-386.77950308630483</v>
      </c>
      <c r="AI17">
        <f t="shared" si="7"/>
        <v>84.075249399422546</v>
      </c>
      <c r="AJ17">
        <f t="shared" si="8"/>
        <v>24.223946105805453</v>
      </c>
      <c r="AK17">
        <f t="shared" si="32"/>
        <v>52.743360878467072</v>
      </c>
      <c r="AL17">
        <f t="shared" si="9"/>
        <v>161.04255638369506</v>
      </c>
      <c r="AN17">
        <f t="shared" si="10"/>
        <v>200.29553288375502</v>
      </c>
      <c r="AO17">
        <f t="shared" si="11"/>
        <v>-10.01477664418775</v>
      </c>
      <c r="AP17">
        <f t="shared" si="12"/>
        <v>-8.230163120775547</v>
      </c>
      <c r="AQ17">
        <f t="shared" si="13"/>
        <v>-149.54386160769974</v>
      </c>
      <c r="AR17">
        <f t="shared" si="14"/>
        <v>32.506731511091985</v>
      </c>
      <c r="AS17">
        <f t="shared" si="15"/>
        <v>9.3659111073179702</v>
      </c>
      <c r="AT17">
        <f t="shared" si="16"/>
        <v>20.392615940081143</v>
      </c>
      <c r="AU17">
        <f t="shared" si="17"/>
        <v>62.265258558491098</v>
      </c>
      <c r="AW17">
        <v>14</v>
      </c>
      <c r="AX17">
        <f>(R17*SUMPRODUCT(K18:$K$23, X18:$X$23)-$AZ$3*SUMPRODUCT(K17:$K$22, W18:$W$23))/Z17</f>
        <v>278.47691523876483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608.41908582025985</v>
      </c>
      <c r="P18">
        <f t="shared" si="30"/>
        <v>30.420954291012993</v>
      </c>
      <c r="Q18" s="5">
        <f t="shared" si="31"/>
        <v>25</v>
      </c>
      <c r="R18">
        <f t="shared" si="0"/>
        <v>250000</v>
      </c>
      <c r="S18">
        <f t="shared" si="1"/>
        <v>246.97336319040173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237.11143224866885</v>
      </c>
      <c r="AC18">
        <f t="shared" si="2"/>
        <v>207.786838086035</v>
      </c>
      <c r="AE18">
        <f t="shared" si="3"/>
        <v>511.8830486036033</v>
      </c>
      <c r="AF18">
        <f t="shared" si="4"/>
        <v>-25.594152430180166</v>
      </c>
      <c r="AG18">
        <f t="shared" si="5"/>
        <v>-21.033324748248635</v>
      </c>
      <c r="AH18">
        <f t="shared" si="6"/>
        <v>-402.63858271664964</v>
      </c>
      <c r="AI18">
        <f t="shared" si="7"/>
        <v>62.6169887085249</v>
      </c>
      <c r="AJ18">
        <f t="shared" si="8"/>
        <v>29.324594162633844</v>
      </c>
      <c r="AK18">
        <f t="shared" si="32"/>
        <v>50.638022989546435</v>
      </c>
      <c r="AL18">
        <f t="shared" si="9"/>
        <v>142.57960586070519</v>
      </c>
      <c r="AN18">
        <f t="shared" si="10"/>
        <v>182.31317514953389</v>
      </c>
      <c r="AO18">
        <f t="shared" si="11"/>
        <v>-9.1156587574766945</v>
      </c>
      <c r="AP18">
        <f t="shared" si="12"/>
        <v>-7.4912662751096342</v>
      </c>
      <c r="AQ18">
        <f t="shared" si="13"/>
        <v>-143.40447227746682</v>
      </c>
      <c r="AR18">
        <f t="shared" si="14"/>
        <v>22.301777839480746</v>
      </c>
      <c r="AS18">
        <f t="shared" si="15"/>
        <v>10.444299506197066</v>
      </c>
      <c r="AT18">
        <f t="shared" si="16"/>
        <v>18.035328147130045</v>
      </c>
      <c r="AU18">
        <f t="shared" si="17"/>
        <v>50.781405492807856</v>
      </c>
      <c r="AW18">
        <v>15</v>
      </c>
      <c r="AX18">
        <f>(R18*SUMPRODUCT(K19:$K$23, X19:$X$23)-$AZ$3*SUMPRODUCT(K18:$K$22, W19:$W$23))/Z18</f>
        <v>246.97336319040173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608.41908582025985</v>
      </c>
      <c r="P19">
        <f t="shared" si="30"/>
        <v>30.420954291012993</v>
      </c>
      <c r="Q19" s="5">
        <f t="shared" si="31"/>
        <v>25</v>
      </c>
      <c r="R19">
        <f t="shared" si="0"/>
        <v>250000</v>
      </c>
      <c r="S19">
        <f t="shared" si="1"/>
        <v>208.65368888044972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207.786838086035</v>
      </c>
      <c r="AC19">
        <f t="shared" si="2"/>
        <v>173.44023487632751</v>
      </c>
      <c r="AE19">
        <f t="shared" si="3"/>
        <v>505.73919739500792</v>
      </c>
      <c r="AF19">
        <f t="shared" si="4"/>
        <v>-25.286959869750397</v>
      </c>
      <c r="AG19">
        <f t="shared" si="5"/>
        <v>-20.780873298590695</v>
      </c>
      <c r="AH19">
        <f t="shared" si="6"/>
        <v>-421.1820217545523</v>
      </c>
      <c r="AI19">
        <f t="shared" si="7"/>
        <v>38.489342472114572</v>
      </c>
      <c r="AJ19">
        <f t="shared" si="8"/>
        <v>34.346603209707496</v>
      </c>
      <c r="AK19">
        <f t="shared" si="32"/>
        <v>48.176735292790489</v>
      </c>
      <c r="AL19">
        <f t="shared" si="9"/>
        <v>121.01268097461255</v>
      </c>
      <c r="AN19">
        <f t="shared" si="10"/>
        <v>165.92662858972446</v>
      </c>
      <c r="AO19">
        <f t="shared" si="11"/>
        <v>-8.2963314294862229</v>
      </c>
      <c r="AP19">
        <f t="shared" si="12"/>
        <v>-6.8179414673532603</v>
      </c>
      <c r="AQ19">
        <f t="shared" si="13"/>
        <v>-138.18448965851638</v>
      </c>
      <c r="AR19">
        <f t="shared" si="14"/>
        <v>12.627866034368608</v>
      </c>
      <c r="AS19">
        <f t="shared" si="15"/>
        <v>11.268685724679065</v>
      </c>
      <c r="AT19">
        <f t="shared" si="16"/>
        <v>15.806176987600098</v>
      </c>
      <c r="AU19">
        <f t="shared" si="17"/>
        <v>39.702728746647772</v>
      </c>
      <c r="AW19">
        <v>16</v>
      </c>
      <c r="AX19">
        <f>(R19*SUMPRODUCT(K20:$K$23, X20:$X$23)-$AZ$3*SUMPRODUCT(K19:$K$22, W20:$W$23))/Z19</f>
        <v>208.65368888044972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608.41908582025985</v>
      </c>
      <c r="P20">
        <f t="shared" si="30"/>
        <v>30.420954291012993</v>
      </c>
      <c r="Q20" s="5">
        <f t="shared" si="31"/>
        <v>25</v>
      </c>
      <c r="R20">
        <f t="shared" si="0"/>
        <v>250000</v>
      </c>
      <c r="S20">
        <f t="shared" si="1"/>
        <v>164.73727523770867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173.44023487632751</v>
      </c>
      <c r="AC20">
        <f t="shared" si="2"/>
        <v>135.27676471366277</v>
      </c>
      <c r="AE20">
        <f t="shared" si="3"/>
        <v>499.61349306674293</v>
      </c>
      <c r="AF20">
        <f t="shared" si="4"/>
        <v>-24.98067465333715</v>
      </c>
      <c r="AG20">
        <f t="shared" si="5"/>
        <v>-20.529167506028056</v>
      </c>
      <c r="AH20">
        <f t="shared" si="6"/>
        <v>-438.97059576730408</v>
      </c>
      <c r="AI20">
        <f t="shared" si="7"/>
        <v>15.133055140073679</v>
      </c>
      <c r="AJ20">
        <f t="shared" si="8"/>
        <v>38.163470162664737</v>
      </c>
      <c r="AK20">
        <f t="shared" si="32"/>
        <v>45.365113730281337</v>
      </c>
      <c r="AL20">
        <f t="shared" si="9"/>
        <v>98.661639033019753</v>
      </c>
      <c r="AN20">
        <f t="shared" si="10"/>
        <v>150.99612419648673</v>
      </c>
      <c r="AO20">
        <f t="shared" si="11"/>
        <v>-7.5498062098243377</v>
      </c>
      <c r="AP20">
        <f t="shared" si="12"/>
        <v>-6.2044455752450816</v>
      </c>
      <c r="AQ20">
        <f t="shared" si="13"/>
        <v>-132.66827160777052</v>
      </c>
      <c r="AR20">
        <f t="shared" si="14"/>
        <v>4.5736008036468139</v>
      </c>
      <c r="AS20">
        <f t="shared" si="15"/>
        <v>11.533988093633869</v>
      </c>
      <c r="AT20">
        <f t="shared" si="16"/>
        <v>13.710511109215032</v>
      </c>
      <c r="AU20">
        <f t="shared" si="17"/>
        <v>29.818100006495715</v>
      </c>
      <c r="AW20">
        <v>17</v>
      </c>
      <c r="AX20">
        <f>(R20*SUMPRODUCT(K21:$K$23, X21:$X$23)-$AZ$3*SUMPRODUCT(K20:$K$22, W21:$W$23))/Z20</f>
        <v>164.73727523770867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608.41908582025985</v>
      </c>
      <c r="P21">
        <f t="shared" si="30"/>
        <v>30.420954291012993</v>
      </c>
      <c r="Q21" s="5">
        <f t="shared" si="31"/>
        <v>25</v>
      </c>
      <c r="R21">
        <f t="shared" si="0"/>
        <v>250000</v>
      </c>
      <c r="S21">
        <f t="shared" si="1"/>
        <v>115.08914349034373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135.27676471366277</v>
      </c>
      <c r="AC21">
        <f t="shared" si="2"/>
        <v>93.350763187470591</v>
      </c>
      <c r="AE21">
        <f t="shared" si="3"/>
        <v>493.49907625222517</v>
      </c>
      <c r="AF21">
        <f t="shared" si="4"/>
        <v>-24.674953812611257</v>
      </c>
      <c r="AG21">
        <f t="shared" si="5"/>
        <v>-20.277925518514035</v>
      </c>
      <c r="AH21">
        <f t="shared" si="6"/>
        <v>-459.50312453737564</v>
      </c>
      <c r="AI21">
        <f t="shared" si="7"/>
        <v>-10.956927616275777</v>
      </c>
      <c r="AJ21">
        <f t="shared" si="8"/>
        <v>41.926001526192181</v>
      </c>
      <c r="AK21">
        <f t="shared" si="32"/>
        <v>42.287062100729365</v>
      </c>
      <c r="AL21">
        <f t="shared" si="9"/>
        <v>73.256136010645776</v>
      </c>
      <c r="AN21">
        <f t="shared" si="10"/>
        <v>137.39159081009021</v>
      </c>
      <c r="AO21">
        <f t="shared" si="11"/>
        <v>-6.8695795405045104</v>
      </c>
      <c r="AP21">
        <f t="shared" si="12"/>
        <v>-5.6454339620551712</v>
      </c>
      <c r="AQ21">
        <f t="shared" si="13"/>
        <v>-127.92701810475249</v>
      </c>
      <c r="AR21">
        <f t="shared" si="14"/>
        <v>-3.0504407972219605</v>
      </c>
      <c r="AS21">
        <f t="shared" si="15"/>
        <v>11.672321840468371</v>
      </c>
      <c r="AT21">
        <f t="shared" si="16"/>
        <v>11.772842163811621</v>
      </c>
      <c r="AU21">
        <f t="shared" si="17"/>
        <v>20.394723207058036</v>
      </c>
      <c r="AW21">
        <v>18</v>
      </c>
      <c r="AX21">
        <f>(R21*SUMPRODUCT(K22:$K$23, X22:$X$23)-$AZ$3*SUMPRODUCT(K21:$K$22, W22:$W$23))/Z21</f>
        <v>115.08914349034373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608.41908582025985</v>
      </c>
      <c r="P22">
        <f t="shared" si="30"/>
        <v>30.420954291012993</v>
      </c>
      <c r="Q22" s="5">
        <f t="shared" si="31"/>
        <v>25</v>
      </c>
      <c r="R22">
        <f t="shared" si="0"/>
        <v>250000</v>
      </c>
      <c r="S22">
        <f t="shared" si="1"/>
        <v>60.086847765458749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93.350763187470591</v>
      </c>
      <c r="AC22">
        <f t="shared" si="2"/>
        <v>48.134377660273145</v>
      </c>
      <c r="AE22">
        <f t="shared" si="3"/>
        <v>487.39241850236766</v>
      </c>
      <c r="AF22">
        <f t="shared" si="4"/>
        <v>-24.369620925118383</v>
      </c>
      <c r="AG22">
        <f t="shared" si="5"/>
        <v>-20.027002351729063</v>
      </c>
      <c r="AH22">
        <f t="shared" si="6"/>
        <v>-481.4391159983258</v>
      </c>
      <c r="AI22">
        <f t="shared" si="7"/>
        <v>-38.443320772805578</v>
      </c>
      <c r="AJ22">
        <f t="shared" si="8"/>
        <v>45.216385527197446</v>
      </c>
      <c r="AK22">
        <f t="shared" si="32"/>
        <v>38.946149253530393</v>
      </c>
      <c r="AL22">
        <f t="shared" si="9"/>
        <v>45.719214007922261</v>
      </c>
      <c r="AN22">
        <f t="shared" si="10"/>
        <v>124.9956054191929</v>
      </c>
      <c r="AO22">
        <f t="shared" si="11"/>
        <v>-6.2497802709596453</v>
      </c>
      <c r="AP22">
        <f t="shared" si="12"/>
        <v>-5.1360817047132912</v>
      </c>
      <c r="AQ22">
        <f t="shared" si="13"/>
        <v>-123.46883433600114</v>
      </c>
      <c r="AR22">
        <f t="shared" si="14"/>
        <v>-9.8590908924811771</v>
      </c>
      <c r="AS22">
        <f t="shared" si="15"/>
        <v>11.596096429251743</v>
      </c>
      <c r="AT22">
        <f t="shared" si="16"/>
        <v>9.9880451970297326</v>
      </c>
      <c r="AU22">
        <f t="shared" si="17"/>
        <v>11.725050733800296</v>
      </c>
      <c r="AW22">
        <v>19</v>
      </c>
      <c r="AX22">
        <f>(R22*SUMPRODUCT(K23:$K$23, X23:$X$23)-$AZ$3*SUMPRODUCT(K22:$K$22, W23:$W$23))/Z22</f>
        <v>60.086847765458749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608.41908582025985</v>
      </c>
      <c r="P23">
        <f t="shared" si="30"/>
        <v>30.420954291012993</v>
      </c>
      <c r="Q23" s="5">
        <f t="shared" si="31"/>
        <v>25</v>
      </c>
      <c r="R23">
        <f t="shared" si="0"/>
        <v>250000</v>
      </c>
      <c r="S23">
        <f t="shared" si="1"/>
        <v>60.84880286404664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48.134377660273145</v>
      </c>
      <c r="AC23">
        <f t="shared" si="2"/>
        <v>48.134377660273145</v>
      </c>
      <c r="AE23">
        <f t="shared" si="3"/>
        <v>481.28923946167708</v>
      </c>
      <c r="AF23">
        <f t="shared" si="4"/>
        <v>-24.064461973083855</v>
      </c>
      <c r="AG23">
        <f t="shared" si="5"/>
        <v>-19.776222125445468</v>
      </c>
      <c r="AH23">
        <f t="shared" si="6"/>
        <v>-505.10202766307634</v>
      </c>
      <c r="AI23">
        <f t="shared" si="7"/>
        <v>-67.65347229992858</v>
      </c>
      <c r="AJ23">
        <f t="shared" si="8"/>
        <v>0</v>
      </c>
      <c r="AK23">
        <f t="shared" si="32"/>
        <v>35.37514086042065</v>
      </c>
      <c r="AL23">
        <f t="shared" si="9"/>
        <v>-32.27833143950793</v>
      </c>
      <c r="AN23">
        <f t="shared" si="10"/>
        <v>113.7010025365432</v>
      </c>
      <c r="AO23">
        <f t="shared" si="11"/>
        <v>-5.6850501268271607</v>
      </c>
      <c r="AP23">
        <f t="shared" si="12"/>
        <v>-4.671985362821645</v>
      </c>
      <c r="AQ23">
        <f t="shared" si="13"/>
        <v>-119.32659660699832</v>
      </c>
      <c r="AR23">
        <f t="shared" si="14"/>
        <v>-15.982629560103922</v>
      </c>
      <c r="AS23">
        <f t="shared" si="15"/>
        <v>0</v>
      </c>
      <c r="AT23">
        <f t="shared" si="16"/>
        <v>8.3571138743930522</v>
      </c>
      <c r="AU23">
        <f t="shared" si="17"/>
        <v>-7.6255156857108695</v>
      </c>
      <c r="AW23">
        <v>20</v>
      </c>
      <c r="AX23">
        <f>(R23*SUMPRODUCT(K$23:$K24, X$23:$X24)-$AZ$3*SUMPRODUCT(K$22:$K23, W$23:$W24))/Z23</f>
        <v>60.84880286404664</v>
      </c>
    </row>
    <row r="25" spans="5:50" x14ac:dyDescent="0.3">
      <c r="AN25" s="6">
        <f t="shared" ref="AN25:AU25" si="33">SUM(AN3:AN23)</f>
        <v>6100.4530424916393</v>
      </c>
      <c r="AO25" s="6">
        <f t="shared" si="33"/>
        <v>-761.33696648977684</v>
      </c>
      <c r="AP25" s="6">
        <f t="shared" si="33"/>
        <v>-425.66821474983459</v>
      </c>
      <c r="AQ25" s="6">
        <f t="shared" si="33"/>
        <v>-3735.6914842834794</v>
      </c>
      <c r="AR25" s="6">
        <f t="shared" si="33"/>
        <v>1177.7563769685489</v>
      </c>
      <c r="AS25" s="6">
        <f t="shared" si="33"/>
        <v>-160.49252205638274</v>
      </c>
      <c r="AT25" s="6">
        <f t="shared" si="33"/>
        <v>255.65215134318109</v>
      </c>
      <c r="AU25" s="7">
        <f t="shared" si="33"/>
        <v>1272.9160062553474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1447.1233901172432</v>
      </c>
      <c r="K3">
        <v>1</v>
      </c>
      <c r="L3" s="2">
        <v>0</v>
      </c>
      <c r="O3">
        <f>$C$3</f>
        <v>1447.1233901172432</v>
      </c>
      <c r="P3">
        <f>O3*B5</f>
        <v>1157.6987120937945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1447.1233901172432</v>
      </c>
      <c r="AF3">
        <f t="shared" ref="AF3:AF23" si="4">-$Z3*P3</f>
        <v>-1157.6987120937945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89.424678023448678</v>
      </c>
      <c r="AJ3">
        <f t="shared" ref="AJ3:AJ23" si="8">AB3-AC3</f>
        <v>0</v>
      </c>
      <c r="AL3">
        <f t="shared" ref="AL3:AL23" si="9">SUM(AI3:AK3)</f>
        <v>89.424678023448678</v>
      </c>
      <c r="AN3">
        <f t="shared" ref="AN3:AN23" si="10">AE3*$K3</f>
        <v>1447.1233901172432</v>
      </c>
      <c r="AO3">
        <f t="shared" ref="AO3:AO23" si="11">AF3*$K3</f>
        <v>-1157.6987120937945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89.424678023448678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89.424678023448678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818.37099388089564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471.20470215543708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465.79395374393607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-465.79395374393607</v>
      </c>
      <c r="AK4">
        <f>G4*MAX(0, SUM(AB4, AE4:AF4))</f>
        <v>0</v>
      </c>
      <c r="AL4">
        <f t="shared" si="9"/>
        <v>-836.49345374393602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-352.57704013696019</v>
      </c>
      <c r="AR4">
        <f t="shared" si="14"/>
        <v>-352.57704013696019</v>
      </c>
      <c r="AS4">
        <f t="shared" si="15"/>
        <v>-443.02259248995244</v>
      </c>
      <c r="AT4">
        <f t="shared" si="16"/>
        <v>0</v>
      </c>
      <c r="AU4">
        <f t="shared" si="17"/>
        <v>-795.59963262691258</v>
      </c>
      <c r="AW4">
        <v>1</v>
      </c>
      <c r="AX4">
        <f>(R4*SUMPRODUCT(K5:$K$23, X5:$X$23)-$AZ$3*SUMPRODUCT(K4:$K$22, W5:$W$23))/Z4</f>
        <v>471.20470215543708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1447.1233901172432</v>
      </c>
      <c r="P5">
        <f t="shared" ref="P5:P23" si="30">O5*$C$5</f>
        <v>72.356169505862155</v>
      </c>
      <c r="Q5" s="5">
        <f t="shared" ref="Q5:Q23" si="31">$C$8</f>
        <v>25</v>
      </c>
      <c r="R5">
        <f t="shared" si="0"/>
        <v>250000</v>
      </c>
      <c r="S5">
        <f t="shared" si="1"/>
        <v>912.2630685574959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465.79395374393607</v>
      </c>
      <c r="AC5">
        <f t="shared" si="2"/>
        <v>891.38222376153044</v>
      </c>
      <c r="AE5">
        <f t="shared" si="3"/>
        <v>1414.0000949284661</v>
      </c>
      <c r="AF5">
        <f t="shared" si="4"/>
        <v>-70.700004746423303</v>
      </c>
      <c r="AG5">
        <f t="shared" si="5"/>
        <v>-24.427773481256263</v>
      </c>
      <c r="AH5">
        <f t="shared" si="6"/>
        <v>-380.27268243738001</v>
      </c>
      <c r="AI5">
        <f t="shared" si="7"/>
        <v>938.59963426340653</v>
      </c>
      <c r="AJ5">
        <f t="shared" si="8"/>
        <v>-425.58827001759437</v>
      </c>
      <c r="AK5">
        <f>G5*SUM(AB5, AE5:AF5)</f>
        <v>7.4172855800965145</v>
      </c>
      <c r="AL5">
        <f t="shared" si="9"/>
        <v>520.42864982590868</v>
      </c>
      <c r="AN5">
        <f t="shared" si="10"/>
        <v>1278.5184830164617</v>
      </c>
      <c r="AO5">
        <f t="shared" si="11"/>
        <v>-63.925924150823079</v>
      </c>
      <c r="AP5">
        <f t="shared" si="12"/>
        <v>-22.087240309772042</v>
      </c>
      <c r="AQ5">
        <f t="shared" si="13"/>
        <v>-343.83707244873682</v>
      </c>
      <c r="AR5">
        <f t="shared" si="14"/>
        <v>848.66824610712968</v>
      </c>
      <c r="AS5">
        <f t="shared" si="15"/>
        <v>-384.81077287340781</v>
      </c>
      <c r="AT5">
        <f t="shared" si="16"/>
        <v>6.7066025964054976</v>
      </c>
      <c r="AU5">
        <f t="shared" si="17"/>
        <v>470.56407583012742</v>
      </c>
      <c r="AW5">
        <v>2</v>
      </c>
      <c r="AX5">
        <f>(R5*SUMPRODUCT(K6:$K$23, X6:$X$23)-$AZ$3*SUMPRODUCT(K5:$K$22, W6:$W$23))/Z5</f>
        <v>912.2630685574959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1447.1233901172432</v>
      </c>
      <c r="P6">
        <f t="shared" si="30"/>
        <v>72.356169505862155</v>
      </c>
      <c r="Q6" s="5">
        <f t="shared" si="31"/>
        <v>25</v>
      </c>
      <c r="R6">
        <f t="shared" si="0"/>
        <v>250000</v>
      </c>
      <c r="S6">
        <f t="shared" si="1"/>
        <v>1321.2865078886509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891.38222376153044</v>
      </c>
      <c r="AC6">
        <f t="shared" si="2"/>
        <v>1276.0471151308057</v>
      </c>
      <c r="AE6">
        <f t="shared" si="3"/>
        <v>1397.5754812998048</v>
      </c>
      <c r="AF6">
        <f t="shared" si="4"/>
        <v>-69.878774064990239</v>
      </c>
      <c r="AG6">
        <f t="shared" si="5"/>
        <v>-24.144027572980072</v>
      </c>
      <c r="AH6">
        <f t="shared" si="6"/>
        <v>-394.68173463627073</v>
      </c>
      <c r="AI6">
        <f t="shared" si="7"/>
        <v>908.87094502556374</v>
      </c>
      <c r="AJ6">
        <f t="shared" si="8"/>
        <v>-384.66489136927521</v>
      </c>
      <c r="AK6">
        <f>G6*SUM(AB6, AE6:AF6)</f>
        <v>15.755460410074049</v>
      </c>
      <c r="AL6">
        <f t="shared" si="9"/>
        <v>539.96151406636261</v>
      </c>
      <c r="AN6">
        <f t="shared" si="10"/>
        <v>1198.1298799342194</v>
      </c>
      <c r="AO6">
        <f t="shared" si="11"/>
        <v>-59.906493996710971</v>
      </c>
      <c r="AP6">
        <f t="shared" si="12"/>
        <v>-20.698474783085864</v>
      </c>
      <c r="AQ6">
        <f t="shared" si="13"/>
        <v>-338.35738080649924</v>
      </c>
      <c r="AR6">
        <f t="shared" si="14"/>
        <v>779.16753034792339</v>
      </c>
      <c r="AS6">
        <f t="shared" si="15"/>
        <v>-329.77002407236182</v>
      </c>
      <c r="AT6">
        <f t="shared" si="16"/>
        <v>13.507025661235751</v>
      </c>
      <c r="AU6">
        <f t="shared" si="17"/>
        <v>462.90453193679735</v>
      </c>
      <c r="AW6">
        <v>3</v>
      </c>
      <c r="AX6">
        <f>(R6*SUMPRODUCT(K7:$K$23, X7:$X$23)-$AZ$3*SUMPRODUCT(K6:$K$22, W7:$W$23))/Z6</f>
        <v>1321.2865078886509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1447.1233901172432</v>
      </c>
      <c r="P7">
        <f t="shared" si="30"/>
        <v>72.356169505862155</v>
      </c>
      <c r="Q7" s="5">
        <f t="shared" si="31"/>
        <v>25</v>
      </c>
      <c r="R7">
        <f t="shared" si="0"/>
        <v>250000</v>
      </c>
      <c r="S7">
        <f t="shared" si="1"/>
        <v>1698.6373748954284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1276.0471151308057</v>
      </c>
      <c r="AC7">
        <f t="shared" si="2"/>
        <v>1621.2766849322579</v>
      </c>
      <c r="AE7">
        <f t="shared" si="3"/>
        <v>1381.217349442609</v>
      </c>
      <c r="AF7">
        <f t="shared" si="4"/>
        <v>-69.06086747213044</v>
      </c>
      <c r="AG7">
        <f t="shared" si="5"/>
        <v>-23.861430180647993</v>
      </c>
      <c r="AH7">
        <f t="shared" si="6"/>
        <v>-411.57116602280485</v>
      </c>
      <c r="AI7">
        <f t="shared" si="7"/>
        <v>876.72388576702565</v>
      </c>
      <c r="AJ7">
        <f t="shared" si="8"/>
        <v>-345.22956980145227</v>
      </c>
      <c r="AK7">
        <f>G7*SUM(AB7, AE7:AF7)</f>
        <v>35.717209639997712</v>
      </c>
      <c r="AL7">
        <f t="shared" si="9"/>
        <v>567.21152560557107</v>
      </c>
      <c r="AN7">
        <f t="shared" si="10"/>
        <v>1115.2926335453021</v>
      </c>
      <c r="AO7">
        <f t="shared" si="11"/>
        <v>-55.764631677265101</v>
      </c>
      <c r="AP7">
        <f t="shared" si="12"/>
        <v>-19.267407346911572</v>
      </c>
      <c r="AQ7">
        <f t="shared" si="13"/>
        <v>-332.33168540065287</v>
      </c>
      <c r="AR7">
        <f t="shared" si="14"/>
        <v>707.92890912047244</v>
      </c>
      <c r="AS7">
        <f t="shared" si="15"/>
        <v>-278.76278576789764</v>
      </c>
      <c r="AT7">
        <f t="shared" si="16"/>
        <v>28.84060268889483</v>
      </c>
      <c r="AU7">
        <f t="shared" si="17"/>
        <v>458.00672604146968</v>
      </c>
      <c r="AW7">
        <v>4</v>
      </c>
      <c r="AX7">
        <f>(R7*SUMPRODUCT(K8:$K$23, X8:$X$23)-$AZ$3*SUMPRODUCT(K7:$K$22, W8:$W$23))/Z7</f>
        <v>1698.6373748954284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1447.1233901172432</v>
      </c>
      <c r="P8">
        <f t="shared" si="30"/>
        <v>72.356169505862155</v>
      </c>
      <c r="Q8" s="5">
        <f t="shared" si="31"/>
        <v>25</v>
      </c>
      <c r="R8">
        <f t="shared" si="0"/>
        <v>250000</v>
      </c>
      <c r="S8">
        <f t="shared" si="1"/>
        <v>2044.8414714923779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1621.2766849322579</v>
      </c>
      <c r="AC8">
        <f t="shared" si="2"/>
        <v>1928.6920676842137</v>
      </c>
      <c r="AE8">
        <f t="shared" si="3"/>
        <v>1364.9250772689145</v>
      </c>
      <c r="AF8">
        <f t="shared" si="4"/>
        <v>-68.246253863445716</v>
      </c>
      <c r="AG8">
        <f t="shared" si="5"/>
        <v>-23.57997055728487</v>
      </c>
      <c r="AH8">
        <f t="shared" si="6"/>
        <v>-428.45321556639544</v>
      </c>
      <c r="AI8">
        <f t="shared" si="7"/>
        <v>844.64563728178848</v>
      </c>
      <c r="AJ8">
        <f t="shared" si="8"/>
        <v>-307.4153827519558</v>
      </c>
      <c r="AK8">
        <f t="shared" ref="AK8:AK23" si="32">G8*SUM(AB8:AB8, AE8:AF8)</f>
        <v>63.027838980094899</v>
      </c>
      <c r="AL8">
        <f t="shared" si="9"/>
        <v>600.25809350992756</v>
      </c>
      <c r="AN8">
        <f t="shared" si="10"/>
        <v>1029.9384169939949</v>
      </c>
      <c r="AO8">
        <f t="shared" si="11"/>
        <v>-51.496920849699741</v>
      </c>
      <c r="AP8">
        <f t="shared" si="12"/>
        <v>-17.792857610271771</v>
      </c>
      <c r="AQ8">
        <f t="shared" si="13"/>
        <v>-323.30010924804782</v>
      </c>
      <c r="AR8">
        <f t="shared" si="14"/>
        <v>637.34852928597559</v>
      </c>
      <c r="AS8">
        <f t="shared" si="15"/>
        <v>-231.96797974045344</v>
      </c>
      <c r="AT8">
        <f t="shared" si="16"/>
        <v>47.559235145418889</v>
      </c>
      <c r="AU8">
        <f t="shared" si="17"/>
        <v>452.93978469094105</v>
      </c>
      <c r="AW8">
        <v>5</v>
      </c>
      <c r="AX8">
        <f>(R8*SUMPRODUCT(K9:$K$23, X9:$X$23)-$AZ$3*SUMPRODUCT(K8:$K$22, W9:$W$23))/Z8</f>
        <v>2044.8414714923779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1447.1233901172432</v>
      </c>
      <c r="P9">
        <f t="shared" si="30"/>
        <v>72.356169505862155</v>
      </c>
      <c r="Q9" s="5">
        <f t="shared" si="31"/>
        <v>25</v>
      </c>
      <c r="R9">
        <f t="shared" si="0"/>
        <v>250000</v>
      </c>
      <c r="S9">
        <f t="shared" si="1"/>
        <v>2357.9793387084674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1928.6920676842137</v>
      </c>
      <c r="AC9">
        <f t="shared" si="2"/>
        <v>2197.5960683349731</v>
      </c>
      <c r="AE9">
        <f t="shared" si="3"/>
        <v>1348.6940365894443</v>
      </c>
      <c r="AF9">
        <f t="shared" si="4"/>
        <v>-67.434701829472203</v>
      </c>
      <c r="AG9">
        <f t="shared" si="5"/>
        <v>-23.299568747903653</v>
      </c>
      <c r="AH9">
        <f t="shared" si="6"/>
        <v>-446.02103808368264</v>
      </c>
      <c r="AI9">
        <f t="shared" si="7"/>
        <v>811.93872792838579</v>
      </c>
      <c r="AJ9">
        <f t="shared" si="8"/>
        <v>-268.90400065075937</v>
      </c>
      <c r="AK9">
        <f t="shared" si="32"/>
        <v>71.581916274505346</v>
      </c>
      <c r="AL9">
        <f t="shared" si="9"/>
        <v>614.61664355213179</v>
      </c>
      <c r="AN9">
        <f t="shared" si="10"/>
        <v>948.10031540884154</v>
      </c>
      <c r="AO9">
        <f t="shared" si="11"/>
        <v>-47.40501577044207</v>
      </c>
      <c r="AP9">
        <f t="shared" si="12"/>
        <v>-16.37905105196365</v>
      </c>
      <c r="AQ9">
        <f t="shared" si="13"/>
        <v>-313.54234200921661</v>
      </c>
      <c r="AR9">
        <f t="shared" si="14"/>
        <v>570.77390657721924</v>
      </c>
      <c r="AS9">
        <f t="shared" si="15"/>
        <v>-189.03321354959988</v>
      </c>
      <c r="AT9">
        <f t="shared" si="16"/>
        <v>50.320410379398112</v>
      </c>
      <c r="AU9">
        <f t="shared" si="17"/>
        <v>432.06110340701747</v>
      </c>
      <c r="AW9">
        <v>6</v>
      </c>
      <c r="AX9">
        <f>(R9*SUMPRODUCT(K10:$K$23, X10:$X$23)-$AZ$3*SUMPRODUCT(K9:$K$22, W10:$W$23))/Z9</f>
        <v>2357.9793387084674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1447.1233901172432</v>
      </c>
      <c r="P10">
        <f t="shared" si="30"/>
        <v>72.356169505862155</v>
      </c>
      <c r="Q10" s="5">
        <f t="shared" si="31"/>
        <v>25</v>
      </c>
      <c r="R10">
        <f t="shared" si="0"/>
        <v>250000</v>
      </c>
      <c r="S10">
        <f t="shared" si="1"/>
        <v>2631.0601264741731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2197.5960683349731</v>
      </c>
      <c r="AC10">
        <f t="shared" si="2"/>
        <v>2422.6714099401302</v>
      </c>
      <c r="AE10">
        <f t="shared" si="3"/>
        <v>1332.5064025012873</v>
      </c>
      <c r="AF10">
        <f t="shared" si="4"/>
        <v>-66.625320125064363</v>
      </c>
      <c r="AG10">
        <f t="shared" si="5"/>
        <v>-23.019916815685811</v>
      </c>
      <c r="AH10">
        <f t="shared" si="6"/>
        <v>-466.56244738808419</v>
      </c>
      <c r="AI10">
        <f t="shared" si="7"/>
        <v>776.29871817245316</v>
      </c>
      <c r="AJ10">
        <f t="shared" si="8"/>
        <v>-225.07534160515706</v>
      </c>
      <c r="AK10">
        <f t="shared" si="32"/>
        <v>14.892951748058142</v>
      </c>
      <c r="AL10">
        <f t="shared" si="9"/>
        <v>566.11632831535428</v>
      </c>
      <c r="AN10">
        <f t="shared" si="10"/>
        <v>888.47651316519239</v>
      </c>
      <c r="AO10">
        <f t="shared" si="11"/>
        <v>-44.423825658259624</v>
      </c>
      <c r="AP10">
        <f t="shared" si="12"/>
        <v>-15.349010997141194</v>
      </c>
      <c r="AQ10">
        <f t="shared" si="13"/>
        <v>-311.09026992369974</v>
      </c>
      <c r="AR10">
        <f t="shared" si="14"/>
        <v>517.61340658609197</v>
      </c>
      <c r="AS10">
        <f t="shared" si="15"/>
        <v>-150.07369145351728</v>
      </c>
      <c r="AT10">
        <f t="shared" si="16"/>
        <v>9.9301870632770726</v>
      </c>
      <c r="AU10">
        <f t="shared" si="17"/>
        <v>377.46990219585183</v>
      </c>
      <c r="AW10">
        <v>7</v>
      </c>
      <c r="AX10">
        <f>(R10*SUMPRODUCT(K11:$K$23, X11:$X$23)-$AZ$3*SUMPRODUCT(K10:$K$22, W11:$W$23))/Z10</f>
        <v>2631.0601264741731</v>
      </c>
    </row>
    <row r="11" spans="1:52" x14ac:dyDescent="0.3">
      <c r="A11" t="s">
        <v>33</v>
      </c>
      <c r="C11" s="24">
        <f>AU25</f>
        <v>2998.4704651056618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1447.1233901172432</v>
      </c>
      <c r="P11">
        <f t="shared" si="30"/>
        <v>72.356169505862155</v>
      </c>
      <c r="Q11" s="5">
        <f t="shared" si="31"/>
        <v>25</v>
      </c>
      <c r="R11">
        <f t="shared" si="0"/>
        <v>250000</v>
      </c>
      <c r="S11">
        <f t="shared" si="1"/>
        <v>2876.633126485609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2422.6714099401302</v>
      </c>
      <c r="AC11">
        <f t="shared" si="2"/>
        <v>2616.7110145070724</v>
      </c>
      <c r="AE11">
        <f t="shared" si="3"/>
        <v>1316.3665812667714</v>
      </c>
      <c r="AF11">
        <f t="shared" si="4"/>
        <v>-65.818329063338567</v>
      </c>
      <c r="AG11">
        <f t="shared" si="5"/>
        <v>-22.741090881685665</v>
      </c>
      <c r="AH11">
        <f t="shared" si="6"/>
        <v>-486.26765843284755</v>
      </c>
      <c r="AI11">
        <f t="shared" si="7"/>
        <v>741.53950288889951</v>
      </c>
      <c r="AJ11">
        <f t="shared" si="8"/>
        <v>-194.03960456694222</v>
      </c>
      <c r="AK11">
        <f t="shared" si="32"/>
        <v>5.877151459429701</v>
      </c>
      <c r="AL11">
        <f t="shared" si="9"/>
        <v>553.37704978138697</v>
      </c>
      <c r="AN11">
        <f t="shared" si="10"/>
        <v>834.88533224922821</v>
      </c>
      <c r="AO11">
        <f t="shared" si="11"/>
        <v>-41.744266612461409</v>
      </c>
      <c r="AP11">
        <f t="shared" si="12"/>
        <v>-14.423188408653726</v>
      </c>
      <c r="AQ11">
        <f t="shared" si="13"/>
        <v>-308.40781082582629</v>
      </c>
      <c r="AR11">
        <f t="shared" si="14"/>
        <v>470.31006640228668</v>
      </c>
      <c r="AS11">
        <f t="shared" si="15"/>
        <v>-123.06664574580972</v>
      </c>
      <c r="AT11">
        <f t="shared" si="16"/>
        <v>3.7274932520416315</v>
      </c>
      <c r="AU11">
        <f t="shared" si="17"/>
        <v>350.97091390851858</v>
      </c>
      <c r="AW11">
        <v>8</v>
      </c>
      <c r="AX11">
        <f>(R11*SUMPRODUCT(K12:$K$23, X12:$X$23)-$AZ$3*SUMPRODUCT(K11:$K$22, W12:$W$23))/Z11</f>
        <v>2876.633126485609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1447.1233901172432</v>
      </c>
      <c r="P12">
        <f t="shared" si="30"/>
        <v>72.356169505862155</v>
      </c>
      <c r="Q12" s="5">
        <f t="shared" si="31"/>
        <v>25</v>
      </c>
      <c r="R12">
        <f t="shared" si="0"/>
        <v>250000</v>
      </c>
      <c r="S12">
        <f t="shared" si="1"/>
        <v>3101.9518873877328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2616.7110145070724</v>
      </c>
      <c r="AC12">
        <f t="shared" si="2"/>
        <v>2787.1383545532813</v>
      </c>
      <c r="AE12">
        <f t="shared" si="3"/>
        <v>1300.2565000334537</v>
      </c>
      <c r="AF12">
        <f t="shared" si="4"/>
        <v>-65.012825001672681</v>
      </c>
      <c r="AG12">
        <f t="shared" si="5"/>
        <v>-22.462778725594877</v>
      </c>
      <c r="AH12">
        <f t="shared" si="6"/>
        <v>-509.01247273931739</v>
      </c>
      <c r="AI12">
        <f t="shared" si="7"/>
        <v>703.76842356686871</v>
      </c>
      <c r="AJ12">
        <f t="shared" si="8"/>
        <v>-170.42734004620888</v>
      </c>
      <c r="AK12">
        <f t="shared" si="32"/>
        <v>80.891048480315931</v>
      </c>
      <c r="AL12">
        <f t="shared" si="9"/>
        <v>614.23213200097575</v>
      </c>
      <c r="AN12">
        <f t="shared" si="10"/>
        <v>770.71753280081725</v>
      </c>
      <c r="AO12">
        <f t="shared" si="11"/>
        <v>-38.535876640040861</v>
      </c>
      <c r="AP12">
        <f t="shared" si="12"/>
        <v>-13.31464783971143</v>
      </c>
      <c r="AQ12">
        <f t="shared" si="13"/>
        <v>-301.71342127064662</v>
      </c>
      <c r="AR12">
        <f t="shared" si="14"/>
        <v>417.15358705041831</v>
      </c>
      <c r="AS12">
        <f t="shared" si="15"/>
        <v>-101.01955963214992</v>
      </c>
      <c r="AT12">
        <f t="shared" si="16"/>
        <v>47.947577503989685</v>
      </c>
      <c r="AU12">
        <f t="shared" si="17"/>
        <v>364.08160492225807</v>
      </c>
      <c r="AW12">
        <v>9</v>
      </c>
      <c r="AX12">
        <f>(R12*SUMPRODUCT(K13:$K$23, X13:$X$23)-$AZ$3*SUMPRODUCT(K12:$K$22, W13:$W$23))/Z12</f>
        <v>3101.9518873877328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1447.1233901172432</v>
      </c>
      <c r="P13">
        <f t="shared" si="30"/>
        <v>72.356169505862155</v>
      </c>
      <c r="Q13" s="5">
        <f t="shared" si="31"/>
        <v>25</v>
      </c>
      <c r="R13">
        <f t="shared" si="0"/>
        <v>250000</v>
      </c>
      <c r="S13">
        <f t="shared" si="1"/>
        <v>3309.2759608400434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2787.1383545532813</v>
      </c>
      <c r="AC13">
        <f t="shared" si="2"/>
        <v>2936.6276266711347</v>
      </c>
      <c r="AE13">
        <f t="shared" si="3"/>
        <v>1284.1668621499703</v>
      </c>
      <c r="AF13">
        <f t="shared" si="4"/>
        <v>-64.208343107498521</v>
      </c>
      <c r="AG13">
        <f t="shared" si="5"/>
        <v>-22.184819741700284</v>
      </c>
      <c r="AH13">
        <f t="shared" si="6"/>
        <v>-533.3119663864353</v>
      </c>
      <c r="AI13">
        <f t="shared" si="7"/>
        <v>664.46173291433627</v>
      </c>
      <c r="AJ13">
        <f t="shared" si="8"/>
        <v>-149.48927211785349</v>
      </c>
      <c r="AK13">
        <f t="shared" si="32"/>
        <v>280.49678115170275</v>
      </c>
      <c r="AL13">
        <f t="shared" si="9"/>
        <v>795.46924194818553</v>
      </c>
      <c r="AN13">
        <f t="shared" si="10"/>
        <v>689.53756462929675</v>
      </c>
      <c r="AO13">
        <f t="shared" si="11"/>
        <v>-34.476878231464845</v>
      </c>
      <c r="AP13">
        <f t="shared" si="12"/>
        <v>-11.912210965186455</v>
      </c>
      <c r="AQ13">
        <f t="shared" si="13"/>
        <v>-286.3635913124956</v>
      </c>
      <c r="AR13">
        <f t="shared" si="14"/>
        <v>356.78488412014991</v>
      </c>
      <c r="AS13">
        <f t="shared" si="15"/>
        <v>-80.268749858391075</v>
      </c>
      <c r="AT13">
        <f t="shared" si="16"/>
        <v>150.61365704289165</v>
      </c>
      <c r="AU13">
        <f t="shared" si="17"/>
        <v>427.1297913046505</v>
      </c>
      <c r="AW13">
        <v>10</v>
      </c>
      <c r="AX13">
        <f>(R13*SUMPRODUCT(K14:$K$23, X14:$X$23)-$AZ$3*SUMPRODUCT(K13:$K$22, W14:$W$23))/Z13</f>
        <v>3309.2759608400434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1447.1233901172432</v>
      </c>
      <c r="P14">
        <f t="shared" si="30"/>
        <v>72.356169505862155</v>
      </c>
      <c r="Q14" s="5">
        <f t="shared" si="31"/>
        <v>25</v>
      </c>
      <c r="R14">
        <f t="shared" si="0"/>
        <v>250000</v>
      </c>
      <c r="S14">
        <f t="shared" si="1"/>
        <v>3480.4090740404667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2936.6276266711347</v>
      </c>
      <c r="AC14">
        <f t="shared" si="2"/>
        <v>3049.8155223615236</v>
      </c>
      <c r="AE14">
        <f t="shared" si="3"/>
        <v>1268.086389864608</v>
      </c>
      <c r="AF14">
        <f t="shared" si="4"/>
        <v>-63.404319493230396</v>
      </c>
      <c r="AG14">
        <f t="shared" si="5"/>
        <v>-21.907019099488643</v>
      </c>
      <c r="AH14">
        <f t="shared" si="6"/>
        <v>-559.52444794641008</v>
      </c>
      <c r="AI14">
        <f t="shared" si="7"/>
        <v>623.25060332547889</v>
      </c>
      <c r="AJ14">
        <f t="shared" si="8"/>
        <v>-113.18789569038881</v>
      </c>
      <c r="AK14">
        <f t="shared" si="32"/>
        <v>289.89167879297594</v>
      </c>
      <c r="AL14">
        <f t="shared" si="9"/>
        <v>799.95438642806607</v>
      </c>
      <c r="AN14">
        <f t="shared" si="10"/>
        <v>627.23095041643057</v>
      </c>
      <c r="AO14">
        <f t="shared" si="11"/>
        <v>-31.361547520821528</v>
      </c>
      <c r="AP14">
        <f t="shared" si="12"/>
        <v>-10.835823584566855</v>
      </c>
      <c r="AQ14">
        <f t="shared" si="13"/>
        <v>-276.75642138555406</v>
      </c>
      <c r="AR14">
        <f t="shared" si="14"/>
        <v>308.27715792548815</v>
      </c>
      <c r="AS14">
        <f t="shared" si="15"/>
        <v>-55.985894933466184</v>
      </c>
      <c r="AT14">
        <f t="shared" si="16"/>
        <v>143.38852199694895</v>
      </c>
      <c r="AU14">
        <f t="shared" si="17"/>
        <v>395.67978498897094</v>
      </c>
      <c r="AW14">
        <v>11</v>
      </c>
      <c r="AX14">
        <f>(R14*SUMPRODUCT(K15:$K$23, X15:$X$23)-$AZ$3*SUMPRODUCT(K14:$K$22, W15:$W$23))/Z14</f>
        <v>3480.4090740404667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1447.1233901172432</v>
      </c>
      <c r="P15">
        <f t="shared" si="30"/>
        <v>72.356169505862155</v>
      </c>
      <c r="Q15" s="5">
        <f t="shared" si="31"/>
        <v>25</v>
      </c>
      <c r="R15">
        <f t="shared" si="0"/>
        <v>250000</v>
      </c>
      <c r="S15">
        <f t="shared" si="1"/>
        <v>3626.0082246556522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3049.8155223615236</v>
      </c>
      <c r="AC15">
        <f t="shared" si="2"/>
        <v>3137.1149867560976</v>
      </c>
      <c r="AE15">
        <f t="shared" si="3"/>
        <v>1252.0083225275146</v>
      </c>
      <c r="AF15">
        <f t="shared" si="4"/>
        <v>-62.600416126375727</v>
      </c>
      <c r="AG15">
        <f t="shared" si="5"/>
        <v>-21.629260004326227</v>
      </c>
      <c r="AH15">
        <f t="shared" si="6"/>
        <v>-586.88904167530075</v>
      </c>
      <c r="AI15">
        <f t="shared" si="7"/>
        <v>580.889604721512</v>
      </c>
      <c r="AJ15">
        <f t="shared" si="8"/>
        <v>-87.299464394573988</v>
      </c>
      <c r="AK15">
        <f t="shared" si="32"/>
        <v>296.74564001338638</v>
      </c>
      <c r="AL15">
        <f t="shared" si="9"/>
        <v>790.33578034032439</v>
      </c>
      <c r="AN15">
        <f t="shared" si="10"/>
        <v>570.463709568338</v>
      </c>
      <c r="AO15">
        <f t="shared" si="11"/>
        <v>-28.523185478416899</v>
      </c>
      <c r="AP15">
        <f t="shared" si="12"/>
        <v>-9.8551324901555244</v>
      </c>
      <c r="AQ15">
        <f t="shared" si="13"/>
        <v>-267.40948426222724</v>
      </c>
      <c r="AR15">
        <f t="shared" si="14"/>
        <v>264.67590733753832</v>
      </c>
      <c r="AS15">
        <f t="shared" si="15"/>
        <v>-39.777032952401377</v>
      </c>
      <c r="AT15">
        <f t="shared" si="16"/>
        <v>135.20886047987656</v>
      </c>
      <c r="AU15">
        <f t="shared" si="17"/>
        <v>360.10773486501353</v>
      </c>
      <c r="AW15">
        <v>12</v>
      </c>
      <c r="AX15">
        <f>(R15*SUMPRODUCT(K16:$K$23, X16:$X$23)-$AZ$3*SUMPRODUCT(K15:$K$22, W16:$W$23))/Z15</f>
        <v>3626.0082246556522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1447.1233901172432</v>
      </c>
      <c r="P16">
        <f t="shared" si="30"/>
        <v>72.356169505862155</v>
      </c>
      <c r="Q16" s="5">
        <f t="shared" si="31"/>
        <v>25</v>
      </c>
      <c r="R16">
        <f t="shared" si="0"/>
        <v>250000</v>
      </c>
      <c r="S16">
        <f t="shared" si="1"/>
        <v>3625.4657822664199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3137.1149867560976</v>
      </c>
      <c r="AC16">
        <f t="shared" si="2"/>
        <v>3092.5946297039418</v>
      </c>
      <c r="AE16">
        <f t="shared" si="3"/>
        <v>1234.4251176459381</v>
      </c>
      <c r="AF16">
        <f t="shared" si="4"/>
        <v>-61.721255882296902</v>
      </c>
      <c r="AG16">
        <f t="shared" si="5"/>
        <v>-21.325498676825465</v>
      </c>
      <c r="AH16">
        <f t="shared" si="6"/>
        <v>-874.68727457495243</v>
      </c>
      <c r="AI16">
        <f t="shared" si="7"/>
        <v>276.69108851186343</v>
      </c>
      <c r="AJ16">
        <f t="shared" si="8"/>
        <v>44.520357052155759</v>
      </c>
      <c r="AK16">
        <f t="shared" si="32"/>
        <v>301.68731939638172</v>
      </c>
      <c r="AL16">
        <f t="shared" si="9"/>
        <v>622.89876496040097</v>
      </c>
      <c r="AN16">
        <f t="shared" si="10"/>
        <v>518.11685771637042</v>
      </c>
      <c r="AO16">
        <f t="shared" si="11"/>
        <v>-25.905842885818519</v>
      </c>
      <c r="AP16">
        <f t="shared" si="12"/>
        <v>-8.9508064974748542</v>
      </c>
      <c r="AQ16">
        <f t="shared" si="13"/>
        <v>-367.12653988401422</v>
      </c>
      <c r="AR16">
        <f t="shared" si="14"/>
        <v>116.13366844906285</v>
      </c>
      <c r="AS16">
        <f t="shared" si="15"/>
        <v>18.686226625283133</v>
      </c>
      <c r="AT16">
        <f t="shared" si="16"/>
        <v>126.62516640670094</v>
      </c>
      <c r="AU16">
        <f t="shared" si="17"/>
        <v>261.44506148104693</v>
      </c>
      <c r="AW16">
        <v>13</v>
      </c>
      <c r="AX16">
        <f>(R16*SUMPRODUCT(K17:$K$23, X17:$X$23)-$AZ$3*SUMPRODUCT(K16:$K$22, W17:$W$23))/Z16</f>
        <v>3625.4657822664199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1447.1233901172432</v>
      </c>
      <c r="P17">
        <f t="shared" si="30"/>
        <v>72.356169505862155</v>
      </c>
      <c r="Q17" s="5">
        <f t="shared" si="31"/>
        <v>25</v>
      </c>
      <c r="R17">
        <f t="shared" si="0"/>
        <v>250000</v>
      </c>
      <c r="S17">
        <f t="shared" si="1"/>
        <v>3481.3174230929935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3092.5946297039418</v>
      </c>
      <c r="AC17">
        <f t="shared" si="2"/>
        <v>2923.2861385764727</v>
      </c>
      <c r="AE17">
        <f t="shared" si="3"/>
        <v>1215.1594448348378</v>
      </c>
      <c r="AF17">
        <f t="shared" si="4"/>
        <v>-60.757972241741889</v>
      </c>
      <c r="AG17">
        <f t="shared" si="5"/>
        <v>-20.992671618976249</v>
      </c>
      <c r="AH17">
        <f t="shared" si="6"/>
        <v>-1195.7207108096038</v>
      </c>
      <c r="AI17">
        <f t="shared" si="7"/>
        <v>-62.31190983548413</v>
      </c>
      <c r="AJ17">
        <f t="shared" si="8"/>
        <v>169.3084911274691</v>
      </c>
      <c r="AK17">
        <f t="shared" si="32"/>
        <v>297.28972716079267</v>
      </c>
      <c r="AL17">
        <f t="shared" si="9"/>
        <v>404.28630845277763</v>
      </c>
      <c r="AN17">
        <f t="shared" si="10"/>
        <v>469.82747120682308</v>
      </c>
      <c r="AO17">
        <f t="shared" si="11"/>
        <v>-23.491373560341152</v>
      </c>
      <c r="AP17">
        <f t="shared" si="12"/>
        <v>-8.1165758638031296</v>
      </c>
      <c r="AQ17">
        <f t="shared" si="13"/>
        <v>-462.311707502432</v>
      </c>
      <c r="AR17">
        <f t="shared" si="14"/>
        <v>-24.092185719753175</v>
      </c>
      <c r="AS17">
        <f t="shared" si="15"/>
        <v>65.461187483156465</v>
      </c>
      <c r="AT17">
        <f t="shared" si="16"/>
        <v>114.94366547651362</v>
      </c>
      <c r="AU17">
        <f t="shared" si="17"/>
        <v>156.31266723991692</v>
      </c>
      <c r="AW17">
        <v>14</v>
      </c>
      <c r="AX17">
        <f>(R17*SUMPRODUCT(K18:$K$23, X18:$X$23)-$AZ$3*SUMPRODUCT(K17:$K$22, W18:$W$23))/Z17</f>
        <v>3481.3174230929935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1447.1233901172432</v>
      </c>
      <c r="P18">
        <f t="shared" si="30"/>
        <v>72.356169505862155</v>
      </c>
      <c r="Q18" s="5">
        <f t="shared" si="31"/>
        <v>25</v>
      </c>
      <c r="R18">
        <f t="shared" si="0"/>
        <v>250000</v>
      </c>
      <c r="S18">
        <f t="shared" si="1"/>
        <v>3206.7315871212718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2923.2861385764727</v>
      </c>
      <c r="AC18">
        <f t="shared" si="2"/>
        <v>2646.2409671214127</v>
      </c>
      <c r="AE18">
        <f t="shared" si="3"/>
        <v>1194.1870079764335</v>
      </c>
      <c r="AF18">
        <f t="shared" si="4"/>
        <v>-59.70935039882167</v>
      </c>
      <c r="AG18">
        <f t="shared" si="5"/>
        <v>-20.630359099504339</v>
      </c>
      <c r="AH18">
        <f t="shared" si="6"/>
        <v>-1523.8580328214859</v>
      </c>
      <c r="AI18">
        <f t="shared" si="7"/>
        <v>-410.01073434337854</v>
      </c>
      <c r="AJ18">
        <f t="shared" si="8"/>
        <v>277.04517145505997</v>
      </c>
      <c r="AK18">
        <f t="shared" si="32"/>
        <v>284.0434657307859</v>
      </c>
      <c r="AL18">
        <f t="shared" si="9"/>
        <v>151.07790284246732</v>
      </c>
      <c r="AN18">
        <f t="shared" si="10"/>
        <v>425.32376436458685</v>
      </c>
      <c r="AO18">
        <f t="shared" si="11"/>
        <v>-21.266188218229342</v>
      </c>
      <c r="AP18">
        <f t="shared" si="12"/>
        <v>-7.3477453144152403</v>
      </c>
      <c r="AQ18">
        <f t="shared" si="13"/>
        <v>-542.73998171787093</v>
      </c>
      <c r="AR18">
        <f t="shared" si="14"/>
        <v>-146.03015088592872</v>
      </c>
      <c r="AS18">
        <f t="shared" si="15"/>
        <v>98.672900002462484</v>
      </c>
      <c r="AT18">
        <f t="shared" si="16"/>
        <v>101.16542491321887</v>
      </c>
      <c r="AU18">
        <f t="shared" si="17"/>
        <v>53.808174029752628</v>
      </c>
      <c r="AW18">
        <v>15</v>
      </c>
      <c r="AX18">
        <f>(R18*SUMPRODUCT(K19:$K$23, X19:$X$23)-$AZ$3*SUMPRODUCT(K18:$K$22, W19:$W$23))/Z18</f>
        <v>3206.7315871212718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1447.1233901172432</v>
      </c>
      <c r="P19">
        <f t="shared" si="30"/>
        <v>72.356169505862155</v>
      </c>
      <c r="Q19" s="5">
        <f t="shared" si="31"/>
        <v>25</v>
      </c>
      <c r="R19">
        <f t="shared" si="0"/>
        <v>250000</v>
      </c>
      <c r="S19">
        <f t="shared" si="1"/>
        <v>2807.4879445067759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2646.2409671214127</v>
      </c>
      <c r="AC19">
        <f t="shared" si="2"/>
        <v>2272.589128642499</v>
      </c>
      <c r="AE19">
        <f t="shared" si="3"/>
        <v>1171.409084986291</v>
      </c>
      <c r="AF19">
        <f t="shared" si="4"/>
        <v>-58.570454249314544</v>
      </c>
      <c r="AG19">
        <f t="shared" si="5"/>
        <v>-20.236855630040392</v>
      </c>
      <c r="AH19">
        <f t="shared" si="6"/>
        <v>-1871.9987846890238</v>
      </c>
      <c r="AI19">
        <f t="shared" si="7"/>
        <v>-779.39700958208755</v>
      </c>
      <c r="AJ19">
        <f t="shared" si="8"/>
        <v>373.65183847891376</v>
      </c>
      <c r="AK19">
        <f t="shared" si="32"/>
        <v>263.13557185008727</v>
      </c>
      <c r="AL19">
        <f t="shared" si="9"/>
        <v>-142.60959925308651</v>
      </c>
      <c r="AN19">
        <f t="shared" si="10"/>
        <v>384.32449209456485</v>
      </c>
      <c r="AO19">
        <f t="shared" si="11"/>
        <v>-19.216224604728239</v>
      </c>
      <c r="AP19">
        <f t="shared" si="12"/>
        <v>-6.6394561569388282</v>
      </c>
      <c r="AQ19">
        <f t="shared" si="13"/>
        <v>-614.17910390858162</v>
      </c>
      <c r="AR19">
        <f t="shared" si="14"/>
        <v>-255.71029257568378</v>
      </c>
      <c r="AS19">
        <f t="shared" si="15"/>
        <v>122.5904382031402</v>
      </c>
      <c r="AT19">
        <f t="shared" si="16"/>
        <v>86.331450130832124</v>
      </c>
      <c r="AU19">
        <f t="shared" si="17"/>
        <v>-46.788404241711454</v>
      </c>
      <c r="AW19">
        <v>16</v>
      </c>
      <c r="AX19">
        <f>(R19*SUMPRODUCT(K20:$K$23, X20:$X$23)-$AZ$3*SUMPRODUCT(K19:$K$22, W20:$W$23))/Z19</f>
        <v>2807.4879445067759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1447.1233901172432</v>
      </c>
      <c r="P20">
        <f t="shared" si="30"/>
        <v>72.356169505862155</v>
      </c>
      <c r="Q20" s="5">
        <f t="shared" si="31"/>
        <v>25</v>
      </c>
      <c r="R20">
        <f t="shared" si="0"/>
        <v>250000</v>
      </c>
      <c r="S20">
        <f t="shared" si="1"/>
        <v>2291.4457520289943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2272.589128642499</v>
      </c>
      <c r="AC20">
        <f t="shared" si="2"/>
        <v>1815.8751307544155</v>
      </c>
      <c r="AE20">
        <f t="shared" si="3"/>
        <v>1146.784894610794</v>
      </c>
      <c r="AF20">
        <f t="shared" si="4"/>
        <v>-57.339244730539704</v>
      </c>
      <c r="AG20">
        <f t="shared" si="5"/>
        <v>-19.811456687841314</v>
      </c>
      <c r="AH20">
        <f t="shared" si="6"/>
        <v>-2230.3038589867515</v>
      </c>
      <c r="AI20">
        <f t="shared" si="7"/>
        <v>-1160.6696657943385</v>
      </c>
      <c r="AJ20">
        <f t="shared" si="8"/>
        <v>456.71399788808344</v>
      </c>
      <c r="AK20">
        <f t="shared" si="32"/>
        <v>235.34243449659274</v>
      </c>
      <c r="AL20">
        <f t="shared" si="9"/>
        <v>-468.61323340966226</v>
      </c>
      <c r="AN20">
        <f t="shared" si="10"/>
        <v>346.58806612769786</v>
      </c>
      <c r="AO20">
        <f t="shared" si="11"/>
        <v>-17.329403306384894</v>
      </c>
      <c r="AP20">
        <f t="shared" si="12"/>
        <v>-5.9875347965251597</v>
      </c>
      <c r="AQ20">
        <f t="shared" si="13"/>
        <v>-674.05553124738913</v>
      </c>
      <c r="AR20">
        <f t="shared" si="14"/>
        <v>-350.78440322260133</v>
      </c>
      <c r="AS20">
        <f t="shared" si="15"/>
        <v>138.03078680697371</v>
      </c>
      <c r="AT20">
        <f t="shared" si="16"/>
        <v>71.126572762925491</v>
      </c>
      <c r="AU20">
        <f t="shared" si="17"/>
        <v>-141.62704365270213</v>
      </c>
      <c r="AW20">
        <v>17</v>
      </c>
      <c r="AX20">
        <f>(R20*SUMPRODUCT(K21:$K$23, X21:$X$23)-$AZ$3*SUMPRODUCT(K20:$K$22, W21:$W$23))/Z20</f>
        <v>2291.4457520289943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1447.1233901172432</v>
      </c>
      <c r="P21">
        <f t="shared" si="30"/>
        <v>72.356169505862155</v>
      </c>
      <c r="Q21" s="5">
        <f t="shared" si="31"/>
        <v>25</v>
      </c>
      <c r="R21">
        <f t="shared" si="0"/>
        <v>250000</v>
      </c>
      <c r="S21">
        <f t="shared" si="1"/>
        <v>1654.1444743689037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1815.8751307544155</v>
      </c>
      <c r="AC21">
        <f t="shared" si="2"/>
        <v>1280.3463826528919</v>
      </c>
      <c r="AE21">
        <f t="shared" si="3"/>
        <v>1120.1072376074633</v>
      </c>
      <c r="AF21">
        <f t="shared" si="4"/>
        <v>-56.005361880373158</v>
      </c>
      <c r="AG21">
        <f t="shared" si="5"/>
        <v>-19.350582770912062</v>
      </c>
      <c r="AH21">
        <f t="shared" si="6"/>
        <v>-2627.5935005083934</v>
      </c>
      <c r="AI21">
        <f t="shared" si="7"/>
        <v>-1582.8422075522153</v>
      </c>
      <c r="AJ21">
        <f t="shared" si="8"/>
        <v>535.52874810152366</v>
      </c>
      <c r="AK21">
        <f t="shared" si="32"/>
        <v>201.59839045370541</v>
      </c>
      <c r="AL21">
        <f t="shared" si="9"/>
        <v>-845.71506899698625</v>
      </c>
      <c r="AN21">
        <f t="shared" si="10"/>
        <v>311.84114146979863</v>
      </c>
      <c r="AO21">
        <f t="shared" si="11"/>
        <v>-15.592057073489929</v>
      </c>
      <c r="AP21">
        <f t="shared" si="12"/>
        <v>-5.3872590201954695</v>
      </c>
      <c r="AQ21">
        <f t="shared" si="13"/>
        <v>-731.52974019467376</v>
      </c>
      <c r="AR21">
        <f t="shared" si="14"/>
        <v>-440.66791481856052</v>
      </c>
      <c r="AS21">
        <f t="shared" si="15"/>
        <v>149.09277477269171</v>
      </c>
      <c r="AT21">
        <f t="shared" si="16"/>
        <v>56.125583414531064</v>
      </c>
      <c r="AU21">
        <f t="shared" si="17"/>
        <v>-235.44955663133774</v>
      </c>
      <c r="AW21">
        <v>18</v>
      </c>
      <c r="AX21">
        <f>(R21*SUMPRODUCT(K22:$K$23, X22:$X$23)-$AZ$3*SUMPRODUCT(K21:$K$22, W22:$W$23))/Z21</f>
        <v>1654.1444743689037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1447.1233901172432</v>
      </c>
      <c r="P22">
        <f t="shared" si="30"/>
        <v>72.356169505862155</v>
      </c>
      <c r="Q22" s="5">
        <f t="shared" si="31"/>
        <v>25</v>
      </c>
      <c r="R22">
        <f t="shared" si="0"/>
        <v>250000</v>
      </c>
      <c r="S22">
        <f t="shared" si="1"/>
        <v>891.01267954197237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1280.3463826528919</v>
      </c>
      <c r="AC22">
        <f t="shared" si="2"/>
        <v>671.86089297481783</v>
      </c>
      <c r="AE22">
        <f t="shared" si="3"/>
        <v>1091.1916692686266</v>
      </c>
      <c r="AF22">
        <f t="shared" si="4"/>
        <v>-54.559583463431331</v>
      </c>
      <c r="AG22">
        <f t="shared" si="5"/>
        <v>-18.851047476680968</v>
      </c>
      <c r="AH22">
        <f t="shared" si="6"/>
        <v>-3060.2946652197425</v>
      </c>
      <c r="AI22">
        <f t="shared" si="7"/>
        <v>-2042.5136268912283</v>
      </c>
      <c r="AJ22">
        <f t="shared" si="8"/>
        <v>608.48548967807403</v>
      </c>
      <c r="AK22">
        <f t="shared" si="32"/>
        <v>162.18849279206611</v>
      </c>
      <c r="AL22">
        <f t="shared" si="9"/>
        <v>-1271.8396444210882</v>
      </c>
      <c r="AN22">
        <f t="shared" si="10"/>
        <v>279.84465525277574</v>
      </c>
      <c r="AO22">
        <f t="shared" si="11"/>
        <v>-13.992232762638789</v>
      </c>
      <c r="AP22">
        <f t="shared" si="12"/>
        <v>-4.8344988610491484</v>
      </c>
      <c r="AQ22">
        <f t="shared" si="13"/>
        <v>-784.83655042412136</v>
      </c>
      <c r="AR22">
        <f t="shared" si="14"/>
        <v>-523.81862679503365</v>
      </c>
      <c r="AS22">
        <f t="shared" si="15"/>
        <v>156.05087252857101</v>
      </c>
      <c r="AT22">
        <f t="shared" si="16"/>
        <v>41.594510047702407</v>
      </c>
      <c r="AU22">
        <f t="shared" si="17"/>
        <v>-326.1732442187602</v>
      </c>
      <c r="AW22">
        <v>19</v>
      </c>
      <c r="AX22">
        <f>(R22*SUMPRODUCT(K23:$K$23, X23:$X$23)-$AZ$3*SUMPRODUCT(K22:$K$22, W23:$W$23))/Z22</f>
        <v>891.01267954197237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1447.1233901172432</v>
      </c>
      <c r="P23">
        <f t="shared" si="30"/>
        <v>72.356169505862155</v>
      </c>
      <c r="Q23" s="5">
        <f t="shared" si="31"/>
        <v>25</v>
      </c>
      <c r="R23">
        <f t="shared" si="0"/>
        <v>250000</v>
      </c>
      <c r="S23">
        <f t="shared" si="1"/>
        <v>917.2836842591546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671.86089297481783</v>
      </c>
      <c r="AC23">
        <f t="shared" si="2"/>
        <v>671.86089297481783</v>
      </c>
      <c r="AE23">
        <f t="shared" si="3"/>
        <v>1059.9399398607732</v>
      </c>
      <c r="AF23">
        <f t="shared" si="4"/>
        <v>-52.99699699303865</v>
      </c>
      <c r="AG23">
        <f t="shared" si="5"/>
        <v>-18.311153476948824</v>
      </c>
      <c r="AH23">
        <f t="shared" si="6"/>
        <v>-3513.8352496533325</v>
      </c>
      <c r="AI23">
        <f t="shared" si="7"/>
        <v>-2525.2034602625467</v>
      </c>
      <c r="AJ23">
        <f t="shared" si="8"/>
        <v>0</v>
      </c>
      <c r="AK23">
        <f t="shared" si="32"/>
        <v>117.51626850897867</v>
      </c>
      <c r="AL23">
        <f t="shared" si="9"/>
        <v>-2407.6871917535682</v>
      </c>
      <c r="AN23">
        <f t="shared" si="10"/>
        <v>250.40292595257449</v>
      </c>
      <c r="AO23">
        <f t="shared" si="11"/>
        <v>-12.520146297628722</v>
      </c>
      <c r="AP23">
        <f t="shared" si="12"/>
        <v>-4.3258737931857922</v>
      </c>
      <c r="AQ23">
        <f t="shared" si="13"/>
        <v>-830.11743848813182</v>
      </c>
      <c r="AR23">
        <f t="shared" si="14"/>
        <v>-596.56053262637181</v>
      </c>
      <c r="AS23">
        <f t="shared" si="15"/>
        <v>0</v>
      </c>
      <c r="AT23">
        <f t="shared" si="16"/>
        <v>27.762344237676249</v>
      </c>
      <c r="AU23">
        <f t="shared" si="17"/>
        <v>-568.79818838869562</v>
      </c>
      <c r="AW23">
        <v>20</v>
      </c>
      <c r="AX23">
        <f>(R23*SUMPRODUCT(K$23:$K24, X$23:$X24)-$AZ$3*SUMPRODUCT(K$22:$K23, W$23:$W24))/Z23</f>
        <v>917.2836842591546</v>
      </c>
    </row>
    <row r="25" spans="5:50" x14ac:dyDescent="0.3">
      <c r="AN25" s="6">
        <f t="shared" ref="AN25:AU25" si="33">SUM(AN3:AN23)</f>
        <v>14384.684096030556</v>
      </c>
      <c r="AO25" s="6">
        <f t="shared" si="33"/>
        <v>-1804.5767473894603</v>
      </c>
      <c r="AP25" s="6">
        <f t="shared" si="33"/>
        <v>-423.5047956910077</v>
      </c>
      <c r="AQ25" s="6">
        <f t="shared" si="33"/>
        <v>-8762.5832223977777</v>
      </c>
      <c r="AR25" s="6">
        <f t="shared" si="33"/>
        <v>3394.0193305523117</v>
      </c>
      <c r="AS25" s="6">
        <f t="shared" si="33"/>
        <v>-1658.9737566471292</v>
      </c>
      <c r="AT25" s="6">
        <f t="shared" si="33"/>
        <v>1263.4248912004794</v>
      </c>
      <c r="AU25" s="7">
        <f t="shared" si="33"/>
        <v>2998.4704651056618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5646.3620140963794</v>
      </c>
      <c r="K3">
        <v>1</v>
      </c>
      <c r="L3" s="2">
        <v>0</v>
      </c>
      <c r="O3">
        <f>$C$3</f>
        <v>5646.3620140963794</v>
      </c>
      <c r="P3">
        <f>O3*B5</f>
        <v>4517.0896112771034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5646.3620140963794</v>
      </c>
      <c r="AF3">
        <f t="shared" ref="AF3:AF23" si="4">-$Z3*P3</f>
        <v>-4517.0896112771034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929.27240281927607</v>
      </c>
      <c r="AJ3">
        <f t="shared" ref="AJ3:AJ23" si="8">AB3-AC3</f>
        <v>0</v>
      </c>
      <c r="AL3">
        <f t="shared" ref="AL3:AL23" si="9">SUM(AI3:AK3)</f>
        <v>929.27240281927607</v>
      </c>
      <c r="AN3">
        <f t="shared" ref="AN3:AN23" si="10">AE3*$K3</f>
        <v>5646.3620140963794</v>
      </c>
      <c r="AO3">
        <f t="shared" ref="AO3:AO23" si="11">AF3*$K3</f>
        <v>-4517.0896112771034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929.27240281927607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929.27240281927607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3625.3843910350752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3064.0511731927895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3025.6828026766962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-3025.6828026766962</v>
      </c>
      <c r="AK4">
        <f>H4*SUM(AB4, AE4:AF4)</f>
        <v>0</v>
      </c>
      <c r="AL4">
        <f t="shared" si="9"/>
        <v>-3656.209052676696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-599.70158835837924</v>
      </c>
      <c r="AR4">
        <f t="shared" si="14"/>
        <v>-599.70158835837924</v>
      </c>
      <c r="AS4">
        <f t="shared" si="15"/>
        <v>-2877.765648351432</v>
      </c>
      <c r="AT4">
        <f t="shared" si="16"/>
        <v>0</v>
      </c>
      <c r="AU4">
        <f t="shared" si="17"/>
        <v>-3477.467236709811</v>
      </c>
      <c r="AW4">
        <v>1</v>
      </c>
      <c r="AX4">
        <f>(R4*SUMPRODUCT(K5:$K$23, X5:$X$23)-$AZ$3*SUMPRODUCT(K4:$K$22, W5:$W$23))/Z4</f>
        <v>3064.0511731927895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5646.3620140963794</v>
      </c>
      <c r="P5">
        <f t="shared" ref="P5:P23" si="30">O5*$C$5</f>
        <v>282.31810070481896</v>
      </c>
      <c r="Q5" s="5">
        <f t="shared" ref="Q5:Q23" si="31">$C$8</f>
        <v>25</v>
      </c>
      <c r="R5">
        <f t="shared" si="0"/>
        <v>250000</v>
      </c>
      <c r="S5">
        <f t="shared" si="1"/>
        <v>5982.4741836961321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3025.6828026766962</v>
      </c>
      <c r="AC5">
        <f t="shared" si="2"/>
        <v>5832.6590477140271</v>
      </c>
      <c r="AE5">
        <f t="shared" si="3"/>
        <v>5504.9639124127352</v>
      </c>
      <c r="AF5">
        <f t="shared" si="4"/>
        <v>-275.24819562063675</v>
      </c>
      <c r="AG5">
        <f t="shared" si="5"/>
        <v>-24.373941569232375</v>
      </c>
      <c r="AH5">
        <f t="shared" si="6"/>
        <v>-661.36332017625</v>
      </c>
      <c r="AI5">
        <f t="shared" si="7"/>
        <v>4543.9784550466156</v>
      </c>
      <c r="AJ5">
        <f t="shared" si="8"/>
        <v>-2806.976245037331</v>
      </c>
      <c r="AK5">
        <f>H5*SUM(AB5, AE5:AF5)</f>
        <v>428.45518316043041</v>
      </c>
      <c r="AL5">
        <f t="shared" si="9"/>
        <v>2165.457393169715</v>
      </c>
      <c r="AN5">
        <f t="shared" si="10"/>
        <v>4977.5089376598353</v>
      </c>
      <c r="AO5">
        <f t="shared" si="11"/>
        <v>-248.87544688299175</v>
      </c>
      <c r="AP5">
        <f t="shared" si="12"/>
        <v>-22.038566271668714</v>
      </c>
      <c r="AQ5">
        <f t="shared" si="13"/>
        <v>-597.99517119356801</v>
      </c>
      <c r="AR5">
        <f t="shared" si="14"/>
        <v>4108.5997533116069</v>
      </c>
      <c r="AS5">
        <f t="shared" si="15"/>
        <v>-2538.0274184846694</v>
      </c>
      <c r="AT5">
        <f t="shared" si="16"/>
        <v>387.40299437004364</v>
      </c>
      <c r="AU5">
        <f t="shared" si="17"/>
        <v>1957.975329196981</v>
      </c>
      <c r="AW5">
        <v>2</v>
      </c>
      <c r="AX5">
        <f>(R5*SUMPRODUCT(K6:$K$23, X6:$X$23)-$AZ$3*SUMPRODUCT(K5:$K$22, W6:$W$23))/Z5</f>
        <v>5982.4741836961321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5646.3620140963794</v>
      </c>
      <c r="P6">
        <f t="shared" si="30"/>
        <v>282.31810070481896</v>
      </c>
      <c r="Q6" s="5">
        <f t="shared" si="31"/>
        <v>25</v>
      </c>
      <c r="R6">
        <f t="shared" si="0"/>
        <v>250000</v>
      </c>
      <c r="S6">
        <f t="shared" si="1"/>
        <v>8513.3337754561071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5832.6590477140271</v>
      </c>
      <c r="AC6">
        <f t="shared" si="2"/>
        <v>8183.5728339322704</v>
      </c>
      <c r="AE6">
        <f t="shared" si="3"/>
        <v>5427.6521992268108</v>
      </c>
      <c r="AF6">
        <f t="shared" si="4"/>
        <v>-271.38260996134051</v>
      </c>
      <c r="AG6">
        <f t="shared" si="5"/>
        <v>-24.031633933834076</v>
      </c>
      <c r="AH6">
        <f t="shared" si="6"/>
        <v>-985.6821970597573</v>
      </c>
      <c r="AI6">
        <f t="shared" si="7"/>
        <v>4146.5557582718784</v>
      </c>
      <c r="AJ6">
        <f t="shared" si="8"/>
        <v>-2350.9137862182433</v>
      </c>
      <c r="AK6">
        <f>H6*SUM(AB6, AE6:AF6)</f>
        <v>601.09439644277859</v>
      </c>
      <c r="AL6">
        <f t="shared" si="9"/>
        <v>2396.7363684964139</v>
      </c>
      <c r="AN6">
        <f t="shared" si="10"/>
        <v>4653.0812573616586</v>
      </c>
      <c r="AO6">
        <f t="shared" si="11"/>
        <v>-232.65406286808292</v>
      </c>
      <c r="AP6">
        <f t="shared" si="12"/>
        <v>-20.602120647529535</v>
      </c>
      <c r="AQ6">
        <f t="shared" si="13"/>
        <v>-845.01718026574656</v>
      </c>
      <c r="AR6">
        <f t="shared" si="14"/>
        <v>3554.8078935802992</v>
      </c>
      <c r="AS6">
        <f t="shared" si="15"/>
        <v>-2015.41890946578</v>
      </c>
      <c r="AT6">
        <f t="shared" si="16"/>
        <v>515.3132454565615</v>
      </c>
      <c r="AU6">
        <f t="shared" si="17"/>
        <v>2054.7022295710808</v>
      </c>
      <c r="AW6">
        <v>3</v>
      </c>
      <c r="AX6">
        <f>(R6*SUMPRODUCT(K7:$K$23, X7:$X$23)-$AZ$3*SUMPRODUCT(K6:$K$22, W7:$W$23))/Z6</f>
        <v>8513.3337754561071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5646.3620140963794</v>
      </c>
      <c r="P7">
        <f t="shared" si="30"/>
        <v>282.31810070481896</v>
      </c>
      <c r="Q7" s="5">
        <f t="shared" si="31"/>
        <v>25</v>
      </c>
      <c r="R7">
        <f t="shared" si="0"/>
        <v>250000</v>
      </c>
      <c r="S7">
        <f t="shared" si="1"/>
        <v>10655.778358469533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8183.5728339322704</v>
      </c>
      <c r="AC7">
        <f t="shared" si="2"/>
        <v>10083.167613188842</v>
      </c>
      <c r="AE7">
        <f t="shared" si="3"/>
        <v>5342.9428313534781</v>
      </c>
      <c r="AF7">
        <f t="shared" si="4"/>
        <v>-267.14714156767388</v>
      </c>
      <c r="AG7">
        <f t="shared" si="5"/>
        <v>-23.656572223028729</v>
      </c>
      <c r="AH7">
        <f t="shared" si="6"/>
        <v>-1347.4537146700766</v>
      </c>
      <c r="AI7">
        <f t="shared" si="7"/>
        <v>3704.6854028926982</v>
      </c>
      <c r="AJ7">
        <f t="shared" si="8"/>
        <v>-1899.5947792565712</v>
      </c>
      <c r="AK7">
        <f>H7*SUM(AB7, AE7:AF7)</f>
        <v>818.10303791340527</v>
      </c>
      <c r="AL7">
        <f t="shared" si="9"/>
        <v>2623.1936615495324</v>
      </c>
      <c r="AN7">
        <f t="shared" si="10"/>
        <v>4314.270149927489</v>
      </c>
      <c r="AO7">
        <f t="shared" si="11"/>
        <v>-215.71350749637443</v>
      </c>
      <c r="AP7">
        <f t="shared" si="12"/>
        <v>-19.101990534598794</v>
      </c>
      <c r="AQ7">
        <f t="shared" si="13"/>
        <v>-1088.0294854544418</v>
      </c>
      <c r="AR7">
        <f t="shared" si="14"/>
        <v>2991.4251664420735</v>
      </c>
      <c r="AS7">
        <f t="shared" si="15"/>
        <v>-1533.8672547669141</v>
      </c>
      <c r="AT7">
        <f t="shared" si="16"/>
        <v>660.59428809959797</v>
      </c>
      <c r="AU7">
        <f t="shared" si="17"/>
        <v>2118.1521997747573</v>
      </c>
      <c r="AW7">
        <v>4</v>
      </c>
      <c r="AX7">
        <f>(R7*SUMPRODUCT(K8:$K$23, X8:$X$23)-$AZ$3*SUMPRODUCT(K7:$K$22, W8:$W$23))/Z7</f>
        <v>10655.778358469533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5646.3620140963794</v>
      </c>
      <c r="P8">
        <f t="shared" si="30"/>
        <v>282.31810070481896</v>
      </c>
      <c r="Q8" s="5">
        <f t="shared" si="31"/>
        <v>25</v>
      </c>
      <c r="R8">
        <f t="shared" si="0"/>
        <v>250000</v>
      </c>
      <c r="S8">
        <f t="shared" si="1"/>
        <v>12428.305314021929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10083.167613188842</v>
      </c>
      <c r="AC8">
        <f t="shared" si="2"/>
        <v>11557.470586276646</v>
      </c>
      <c r="AE8">
        <f t="shared" si="3"/>
        <v>5250.7289810271495</v>
      </c>
      <c r="AF8">
        <f t="shared" si="4"/>
        <v>-262.53644905135747</v>
      </c>
      <c r="AG8">
        <f t="shared" si="5"/>
        <v>-23.248283443031479</v>
      </c>
      <c r="AH8">
        <f t="shared" si="6"/>
        <v>-1717.2305776696555</v>
      </c>
      <c r="AI8">
        <f t="shared" si="7"/>
        <v>3247.7136708631051</v>
      </c>
      <c r="AJ8">
        <f t="shared" si="8"/>
        <v>-1474.3029730878043</v>
      </c>
      <c r="AK8">
        <f t="shared" ref="AK8:AK23" si="32">H8*SUM(AB8:AB8, AE8:AF8)</f>
        <v>1056.5023461760409</v>
      </c>
      <c r="AL8">
        <f t="shared" si="9"/>
        <v>2829.9130439513419</v>
      </c>
      <c r="AN8">
        <f t="shared" si="10"/>
        <v>3962.0691163535103</v>
      </c>
      <c r="AO8">
        <f t="shared" si="11"/>
        <v>-198.1034558176755</v>
      </c>
      <c r="AP8">
        <f t="shared" si="12"/>
        <v>-17.54257478736768</v>
      </c>
      <c r="AQ8">
        <f t="shared" si="13"/>
        <v>-1295.7793597855589</v>
      </c>
      <c r="AR8">
        <f t="shared" si="14"/>
        <v>2450.6437259629079</v>
      </c>
      <c r="AS8">
        <f t="shared" si="15"/>
        <v>-1112.4722488869868</v>
      </c>
      <c r="AT8">
        <f t="shared" si="16"/>
        <v>797.21031732250299</v>
      </c>
      <c r="AU8">
        <f t="shared" si="17"/>
        <v>2135.3817943984245</v>
      </c>
      <c r="AW8">
        <v>5</v>
      </c>
      <c r="AX8">
        <f>(R8*SUMPRODUCT(K9:$K$23, X9:$X$23)-$AZ$3*SUMPRODUCT(K8:$K$22, W9:$W$23))/Z8</f>
        <v>12428.305314021929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5646.3620140963794</v>
      </c>
      <c r="P9">
        <f t="shared" si="30"/>
        <v>282.31810070481896</v>
      </c>
      <c r="Q9" s="5">
        <f t="shared" si="31"/>
        <v>25</v>
      </c>
      <c r="R9">
        <f t="shared" si="0"/>
        <v>250000</v>
      </c>
      <c r="S9">
        <f t="shared" si="1"/>
        <v>13833.079746183907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11557.470586276646</v>
      </c>
      <c r="AC9">
        <f t="shared" si="2"/>
        <v>12618.449958201221</v>
      </c>
      <c r="AE9">
        <f t="shared" si="3"/>
        <v>5150.5765764430371</v>
      </c>
      <c r="AF9">
        <f t="shared" si="4"/>
        <v>-257.52882882215187</v>
      </c>
      <c r="AG9">
        <f t="shared" si="5"/>
        <v>-22.804845684639098</v>
      </c>
      <c r="AH9">
        <f t="shared" si="6"/>
        <v>-2109.5492396206769</v>
      </c>
      <c r="AI9">
        <f t="shared" si="7"/>
        <v>2760.6936623155693</v>
      </c>
      <c r="AJ9">
        <f t="shared" si="8"/>
        <v>-1060.9793719245754</v>
      </c>
      <c r="AK9">
        <f t="shared" si="32"/>
        <v>1207.4680457080788</v>
      </c>
      <c r="AL9">
        <f t="shared" si="9"/>
        <v>2907.1823360990729</v>
      </c>
      <c r="AN9">
        <f t="shared" si="10"/>
        <v>3620.7346842073625</v>
      </c>
      <c r="AO9">
        <f t="shared" si="11"/>
        <v>-181.03673421036814</v>
      </c>
      <c r="AP9">
        <f t="shared" si="12"/>
        <v>-16.031272327066734</v>
      </c>
      <c r="AQ9">
        <f t="shared" si="13"/>
        <v>-1482.963700582955</v>
      </c>
      <c r="AR9">
        <f t="shared" si="14"/>
        <v>1940.7029770869729</v>
      </c>
      <c r="AS9">
        <f t="shared" si="15"/>
        <v>-745.84364568535193</v>
      </c>
      <c r="AT9">
        <f t="shared" si="16"/>
        <v>848.82175194967192</v>
      </c>
      <c r="AU9">
        <f t="shared" si="17"/>
        <v>2043.681083351293</v>
      </c>
      <c r="AW9">
        <v>6</v>
      </c>
      <c r="AX9">
        <f>(R9*SUMPRODUCT(K10:$K$23, X10:$X$23)-$AZ$3*SUMPRODUCT(K9:$K$22, W10:$W$23))/Z9</f>
        <v>13833.079746183907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5646.3620140963794</v>
      </c>
      <c r="P10">
        <f t="shared" si="30"/>
        <v>282.31810070481896</v>
      </c>
      <c r="Q10" s="5">
        <f t="shared" si="31"/>
        <v>25</v>
      </c>
      <c r="R10">
        <f t="shared" si="0"/>
        <v>250000</v>
      </c>
      <c r="S10">
        <f t="shared" si="1"/>
        <v>14856.824801472574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12618.449958201221</v>
      </c>
      <c r="AC10">
        <f t="shared" si="2"/>
        <v>13267.420898623097</v>
      </c>
      <c r="AE10">
        <f t="shared" si="3"/>
        <v>5042.3063062296278</v>
      </c>
      <c r="AF10">
        <f t="shared" si="4"/>
        <v>-252.1153153114814</v>
      </c>
      <c r="AG10">
        <f t="shared" si="5"/>
        <v>-22.325465023502296</v>
      </c>
      <c r="AH10">
        <f t="shared" si="6"/>
        <v>-2513.3220429040748</v>
      </c>
      <c r="AI10">
        <f t="shared" si="7"/>
        <v>2254.5434829905698</v>
      </c>
      <c r="AJ10">
        <f t="shared" si="8"/>
        <v>-648.97094042187564</v>
      </c>
      <c r="AK10">
        <f t="shared" si="32"/>
        <v>945.28920353718161</v>
      </c>
      <c r="AL10">
        <f t="shared" si="9"/>
        <v>2550.8617461058757</v>
      </c>
      <c r="AN10">
        <f t="shared" si="10"/>
        <v>3362.0631892351698</v>
      </c>
      <c r="AO10">
        <f t="shared" si="11"/>
        <v>-168.10315946175848</v>
      </c>
      <c r="AP10">
        <f t="shared" si="12"/>
        <v>-14.885970740282142</v>
      </c>
      <c r="AQ10">
        <f t="shared" si="13"/>
        <v>-1675.8100380973392</v>
      </c>
      <c r="AR10">
        <f t="shared" si="14"/>
        <v>1503.2640209357903</v>
      </c>
      <c r="AS10">
        <f t="shared" si="15"/>
        <v>-432.714947717489</v>
      </c>
      <c r="AT10">
        <f t="shared" si="16"/>
        <v>630.29134712964776</v>
      </c>
      <c r="AU10">
        <f t="shared" si="17"/>
        <v>1700.840420347949</v>
      </c>
      <c r="AW10">
        <v>7</v>
      </c>
      <c r="AX10">
        <f>(R10*SUMPRODUCT(K11:$K$23, X11:$X$23)-$AZ$3*SUMPRODUCT(K10:$K$22, W11:$W$23))/Z10</f>
        <v>14856.824801472574</v>
      </c>
    </row>
    <row r="11" spans="1:52" x14ac:dyDescent="0.3">
      <c r="A11" t="s">
        <v>33</v>
      </c>
      <c r="C11" s="24">
        <f>AU25</f>
        <v>11220.55428041198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5646.3620140963794</v>
      </c>
      <c r="P11">
        <f t="shared" si="30"/>
        <v>282.31810070481896</v>
      </c>
      <c r="Q11" s="5">
        <f t="shared" si="31"/>
        <v>25</v>
      </c>
      <c r="R11">
        <f t="shared" si="0"/>
        <v>250000</v>
      </c>
      <c r="S11">
        <f t="shared" si="1"/>
        <v>15532.494460386291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13267.420898623097</v>
      </c>
      <c r="AC11">
        <f t="shared" si="2"/>
        <v>13548.129901162876</v>
      </c>
      <c r="AE11">
        <f t="shared" si="3"/>
        <v>4925.0071346278091</v>
      </c>
      <c r="AF11">
        <f t="shared" si="4"/>
        <v>-246.25035673139041</v>
      </c>
      <c r="AG11">
        <f t="shared" si="5"/>
        <v>-21.806107730660564</v>
      </c>
      <c r="AH11">
        <f t="shared" si="6"/>
        <v>-2961.0264260671097</v>
      </c>
      <c r="AI11">
        <f t="shared" si="7"/>
        <v>1695.9242440986486</v>
      </c>
      <c r="AJ11">
        <f t="shared" si="8"/>
        <v>-280.70900253977925</v>
      </c>
      <c r="AK11">
        <f t="shared" si="32"/>
        <v>920.63891480545135</v>
      </c>
      <c r="AL11">
        <f t="shared" si="9"/>
        <v>2335.8541563643207</v>
      </c>
      <c r="AN11">
        <f t="shared" si="10"/>
        <v>3123.6103046361582</v>
      </c>
      <c r="AO11">
        <f t="shared" si="11"/>
        <v>-156.18051523180787</v>
      </c>
      <c r="AP11">
        <f t="shared" si="12"/>
        <v>-13.830189672739428</v>
      </c>
      <c r="AQ11">
        <f t="shared" si="13"/>
        <v>-1877.9856361491684</v>
      </c>
      <c r="AR11">
        <f t="shared" si="14"/>
        <v>1075.6139635824425</v>
      </c>
      <c r="AS11">
        <f t="shared" si="15"/>
        <v>-178.03538329364372</v>
      </c>
      <c r="AT11">
        <f t="shared" si="16"/>
        <v>583.90112390216473</v>
      </c>
      <c r="AU11">
        <f t="shared" si="17"/>
        <v>1481.4797041909635</v>
      </c>
      <c r="AW11">
        <v>8</v>
      </c>
      <c r="AX11">
        <f>(R11*SUMPRODUCT(K12:$K$23, X12:$X$23)-$AZ$3*SUMPRODUCT(K11:$K$22, W12:$W$23))/Z11</f>
        <v>15532.494460386291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5646.3620140963794</v>
      </c>
      <c r="P12">
        <f t="shared" si="30"/>
        <v>282.31810070481896</v>
      </c>
      <c r="Q12" s="5">
        <f t="shared" si="31"/>
        <v>25</v>
      </c>
      <c r="R12">
        <f t="shared" si="0"/>
        <v>250000</v>
      </c>
      <c r="S12">
        <f t="shared" si="1"/>
        <v>15898.707691985341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13548.129901162876</v>
      </c>
      <c r="AC12">
        <f t="shared" si="2"/>
        <v>13509.566316472514</v>
      </c>
      <c r="AE12">
        <f t="shared" si="3"/>
        <v>4797.8680754473917</v>
      </c>
      <c r="AF12">
        <f t="shared" si="4"/>
        <v>-239.89340377236957</v>
      </c>
      <c r="AG12">
        <f t="shared" si="5"/>
        <v>-21.243183059593562</v>
      </c>
      <c r="AH12">
        <f t="shared" si="6"/>
        <v>-3448.6359376039682</v>
      </c>
      <c r="AI12">
        <f t="shared" si="7"/>
        <v>1088.0955510114609</v>
      </c>
      <c r="AJ12">
        <f t="shared" si="8"/>
        <v>38.563584690362404</v>
      </c>
      <c r="AK12">
        <f t="shared" si="32"/>
        <v>1267.4273200986531</v>
      </c>
      <c r="AL12">
        <f t="shared" si="9"/>
        <v>2394.0864558004764</v>
      </c>
      <c r="AN12">
        <f t="shared" si="10"/>
        <v>2843.9012192728742</v>
      </c>
      <c r="AO12">
        <f t="shared" si="11"/>
        <v>-142.1950609636437</v>
      </c>
      <c r="AP12">
        <f t="shared" si="12"/>
        <v>-12.591741426483795</v>
      </c>
      <c r="AQ12">
        <f t="shared" si="13"/>
        <v>-2044.1537352745238</v>
      </c>
      <c r="AR12">
        <f t="shared" si="14"/>
        <v>644.96068160822313</v>
      </c>
      <c r="AS12">
        <f t="shared" si="15"/>
        <v>22.858282844767004</v>
      </c>
      <c r="AT12">
        <f t="shared" si="16"/>
        <v>751.25827644441938</v>
      </c>
      <c r="AU12">
        <f t="shared" si="17"/>
        <v>1419.0772408974096</v>
      </c>
      <c r="AW12">
        <v>9</v>
      </c>
      <c r="AX12">
        <f>(R12*SUMPRODUCT(K13:$K$23, X13:$X$23)-$AZ$3*SUMPRODUCT(K12:$K$22, W13:$W$23))/Z12</f>
        <v>15898.707691985341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5646.3620140963794</v>
      </c>
      <c r="P13">
        <f t="shared" si="30"/>
        <v>282.31810070481896</v>
      </c>
      <c r="Q13" s="5">
        <f t="shared" si="31"/>
        <v>25</v>
      </c>
      <c r="R13">
        <f t="shared" si="0"/>
        <v>250000</v>
      </c>
      <c r="S13">
        <f t="shared" si="1"/>
        <v>16003.773735535791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13509.566316472514</v>
      </c>
      <c r="AC13">
        <f t="shared" si="2"/>
        <v>13209.372917776021</v>
      </c>
      <c r="AE13">
        <f t="shared" si="3"/>
        <v>4660.4571337665784</v>
      </c>
      <c r="AF13">
        <f t="shared" si="4"/>
        <v>-233.02285668832891</v>
      </c>
      <c r="AG13">
        <f t="shared" si="5"/>
        <v>-20.634778296766804</v>
      </c>
      <c r="AH13">
        <f t="shared" si="6"/>
        <v>-3959.7293223082402</v>
      </c>
      <c r="AI13">
        <f t="shared" si="7"/>
        <v>447.07017647324255</v>
      </c>
      <c r="AJ13">
        <f t="shared" si="8"/>
        <v>300.1933986964923</v>
      </c>
      <c r="AK13">
        <f t="shared" si="32"/>
        <v>1863.6543616699241</v>
      </c>
      <c r="AL13">
        <f t="shared" si="9"/>
        <v>2610.917936839659</v>
      </c>
      <c r="AN13">
        <f t="shared" si="10"/>
        <v>2502.4475843399755</v>
      </c>
      <c r="AO13">
        <f t="shared" si="11"/>
        <v>-125.12237921699877</v>
      </c>
      <c r="AP13">
        <f t="shared" si="12"/>
        <v>-11.07991118038708</v>
      </c>
      <c r="AQ13">
        <f t="shared" si="13"/>
        <v>-2126.1895116374485</v>
      </c>
      <c r="AR13">
        <f t="shared" si="14"/>
        <v>240.05578230514126</v>
      </c>
      <c r="AS13">
        <f t="shared" si="15"/>
        <v>161.18981976253264</v>
      </c>
      <c r="AT13">
        <f t="shared" si="16"/>
        <v>1000.6952583289535</v>
      </c>
      <c r="AU13">
        <f t="shared" si="17"/>
        <v>1401.9408603966274</v>
      </c>
      <c r="AW13">
        <v>10</v>
      </c>
      <c r="AX13">
        <f>(R13*SUMPRODUCT(K14:$K$23, X14:$X$23)-$AZ$3*SUMPRODUCT(K13:$K$22, W14:$W$23))/Z13</f>
        <v>16003.773735535791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5646.3620140963794</v>
      </c>
      <c r="P14">
        <f t="shared" si="30"/>
        <v>282.31810070481896</v>
      </c>
      <c r="Q14" s="5">
        <f t="shared" si="31"/>
        <v>25</v>
      </c>
      <c r="R14">
        <f t="shared" si="0"/>
        <v>250000</v>
      </c>
      <c r="S14">
        <f t="shared" si="1"/>
        <v>15750.396506757219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13209.372917776021</v>
      </c>
      <c r="AC14">
        <f t="shared" si="2"/>
        <v>12586.206033035465</v>
      </c>
      <c r="AE14">
        <f t="shared" si="3"/>
        <v>4512.0308949703804</v>
      </c>
      <c r="AF14">
        <f t="shared" si="4"/>
        <v>-225.60154474851902</v>
      </c>
      <c r="AG14">
        <f t="shared" si="5"/>
        <v>-19.977601877571374</v>
      </c>
      <c r="AH14">
        <f t="shared" si="6"/>
        <v>-4508.2863622776113</v>
      </c>
      <c r="AI14">
        <f t="shared" si="7"/>
        <v>-241.83461393332072</v>
      </c>
      <c r="AJ14">
        <f t="shared" si="8"/>
        <v>623.16688474055627</v>
      </c>
      <c r="AK14">
        <f t="shared" si="32"/>
        <v>1497.1158000725788</v>
      </c>
      <c r="AL14">
        <f t="shared" si="9"/>
        <v>1878.4480708798144</v>
      </c>
      <c r="AN14">
        <f t="shared" si="10"/>
        <v>2231.776517105222</v>
      </c>
      <c r="AO14">
        <f t="shared" si="11"/>
        <v>-111.58882585526111</v>
      </c>
      <c r="AP14">
        <f t="shared" si="12"/>
        <v>-9.88147993138546</v>
      </c>
      <c r="AQ14">
        <f t="shared" si="13"/>
        <v>-2229.9243666377752</v>
      </c>
      <c r="AR14">
        <f t="shared" si="14"/>
        <v>-119.61815531919925</v>
      </c>
      <c r="AS14">
        <f t="shared" si="15"/>
        <v>308.23574837483909</v>
      </c>
      <c r="AT14">
        <f t="shared" si="16"/>
        <v>740.51529427994126</v>
      </c>
      <c r="AU14">
        <f t="shared" si="17"/>
        <v>929.13288733558113</v>
      </c>
      <c r="AW14">
        <v>11</v>
      </c>
      <c r="AX14">
        <f>(R14*SUMPRODUCT(K15:$K$23, X15:$X$23)-$AZ$3*SUMPRODUCT(K14:$K$22, W15:$W$23))/Z14</f>
        <v>15750.396506757219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5646.3620140963794</v>
      </c>
      <c r="P15">
        <f t="shared" si="30"/>
        <v>282.31810070481896</v>
      </c>
      <c r="Q15" s="5">
        <f t="shared" si="31"/>
        <v>25</v>
      </c>
      <c r="R15">
        <f t="shared" si="0"/>
        <v>250000</v>
      </c>
      <c r="S15">
        <f t="shared" si="1"/>
        <v>15179.361865680745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12586.206033035465</v>
      </c>
      <c r="AC15">
        <f t="shared" si="2"/>
        <v>11699.472910251563</v>
      </c>
      <c r="AE15">
        <f t="shared" si="3"/>
        <v>4351.9259906932521</v>
      </c>
      <c r="AF15">
        <f t="shared" si="4"/>
        <v>-217.59629953466259</v>
      </c>
      <c r="AG15">
        <f t="shared" si="5"/>
        <v>-19.268716652547631</v>
      </c>
      <c r="AH15">
        <f t="shared" si="6"/>
        <v>-5091.0920624802893</v>
      </c>
      <c r="AI15">
        <f t="shared" si="7"/>
        <v>-976.03108797424738</v>
      </c>
      <c r="AJ15">
        <f t="shared" si="8"/>
        <v>886.73312278390222</v>
      </c>
      <c r="AK15">
        <f t="shared" si="32"/>
        <v>1430.7762419192854</v>
      </c>
      <c r="AL15">
        <f t="shared" si="9"/>
        <v>1341.4782767289403</v>
      </c>
      <c r="AN15">
        <f t="shared" si="10"/>
        <v>1982.9068223811091</v>
      </c>
      <c r="AO15">
        <f t="shared" si="11"/>
        <v>-99.145341119055459</v>
      </c>
      <c r="AP15">
        <f t="shared" si="12"/>
        <v>-8.7795770862313596</v>
      </c>
      <c r="AQ15">
        <f t="shared" si="13"/>
        <v>-2319.6996469267488</v>
      </c>
      <c r="AR15">
        <f t="shared" si="14"/>
        <v>-444.71774275092628</v>
      </c>
      <c r="AS15">
        <f t="shared" si="15"/>
        <v>404.03011507082425</v>
      </c>
      <c r="AT15">
        <f t="shared" si="16"/>
        <v>651.91732981438236</v>
      </c>
      <c r="AU15">
        <f t="shared" si="17"/>
        <v>611.22970213428027</v>
      </c>
      <c r="AW15">
        <v>12</v>
      </c>
      <c r="AX15">
        <f>(R15*SUMPRODUCT(K16:$K$23, X16:$X$23)-$AZ$3*SUMPRODUCT(K15:$K$22, W16:$W$23))/Z15</f>
        <v>15179.361865680745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5646.3620140963794</v>
      </c>
      <c r="P16">
        <f t="shared" si="30"/>
        <v>282.31810070481896</v>
      </c>
      <c r="Q16" s="5">
        <f t="shared" si="31"/>
        <v>25</v>
      </c>
      <c r="R16">
        <f t="shared" si="0"/>
        <v>250000</v>
      </c>
      <c r="S16">
        <f t="shared" si="1"/>
        <v>14321.870369764229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11699.472910251563</v>
      </c>
      <c r="AC16">
        <f t="shared" si="2"/>
        <v>10605.022942037569</v>
      </c>
      <c r="AE16">
        <f t="shared" si="3"/>
        <v>4181.0040974087742</v>
      </c>
      <c r="AF16">
        <f t="shared" si="4"/>
        <v>-209.05020487043871</v>
      </c>
      <c r="AG16">
        <f t="shared" si="5"/>
        <v>-18.511937806018825</v>
      </c>
      <c r="AH16">
        <f t="shared" si="6"/>
        <v>-5640.9168000333193</v>
      </c>
      <c r="AI16">
        <f t="shared" si="7"/>
        <v>-1687.4748453010029</v>
      </c>
      <c r="AJ16">
        <f t="shared" si="8"/>
        <v>1094.449968213994</v>
      </c>
      <c r="AK16">
        <f t="shared" si="32"/>
        <v>1341.0039915147318</v>
      </c>
      <c r="AL16">
        <f t="shared" si="9"/>
        <v>747.97911442772283</v>
      </c>
      <c r="AN16">
        <f t="shared" si="10"/>
        <v>1754.8644094181775</v>
      </c>
      <c r="AO16">
        <f t="shared" si="11"/>
        <v>-87.743220470908867</v>
      </c>
      <c r="AP16">
        <f t="shared" si="12"/>
        <v>-7.7698897318179609</v>
      </c>
      <c r="AQ16">
        <f t="shared" si="13"/>
        <v>-2367.6236373464913</v>
      </c>
      <c r="AR16">
        <f t="shared" si="14"/>
        <v>-708.2723381310409</v>
      </c>
      <c r="AS16">
        <f t="shared" si="15"/>
        <v>459.36604039635233</v>
      </c>
      <c r="AT16">
        <f t="shared" si="16"/>
        <v>562.85048346529754</v>
      </c>
      <c r="AU16">
        <f t="shared" si="17"/>
        <v>313.94418573060892</v>
      </c>
      <c r="AW16">
        <v>13</v>
      </c>
      <c r="AX16">
        <f>(R16*SUMPRODUCT(K17:$K$23, X17:$X$23)-$AZ$3*SUMPRODUCT(K16:$K$22, W17:$W$23))/Z16</f>
        <v>14321.870369764229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5646.3620140963794</v>
      </c>
      <c r="P17">
        <f t="shared" si="30"/>
        <v>282.31810070481896</v>
      </c>
      <c r="Q17" s="5">
        <f t="shared" si="31"/>
        <v>25</v>
      </c>
      <c r="R17">
        <f t="shared" si="0"/>
        <v>250000</v>
      </c>
      <c r="S17">
        <f t="shared" si="1"/>
        <v>13193.451467185425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10605.022942037569</v>
      </c>
      <c r="AC17">
        <f t="shared" si="2"/>
        <v>9346.1339038042643</v>
      </c>
      <c r="AE17">
        <f t="shared" si="3"/>
        <v>3999.8370088639549</v>
      </c>
      <c r="AF17">
        <f t="shared" si="4"/>
        <v>-199.99185044319773</v>
      </c>
      <c r="AG17">
        <f t="shared" si="5"/>
        <v>-17.709797028946223</v>
      </c>
      <c r="AH17">
        <f t="shared" si="6"/>
        <v>-6170.2139901241344</v>
      </c>
      <c r="AI17">
        <f t="shared" si="7"/>
        <v>-2388.0786287323231</v>
      </c>
      <c r="AJ17">
        <f t="shared" si="8"/>
        <v>1258.8890382333047</v>
      </c>
      <c r="AK17">
        <f t="shared" si="32"/>
        <v>1232.6245633562191</v>
      </c>
      <c r="AL17">
        <f t="shared" si="9"/>
        <v>103.43497285720082</v>
      </c>
      <c r="AN17">
        <f t="shared" si="10"/>
        <v>1546.4911334079595</v>
      </c>
      <c r="AO17">
        <f t="shared" si="11"/>
        <v>-77.324556670397968</v>
      </c>
      <c r="AP17">
        <f t="shared" si="12"/>
        <v>-6.8472900318252687</v>
      </c>
      <c r="AQ17">
        <f t="shared" si="13"/>
        <v>-2385.6425163851659</v>
      </c>
      <c r="AR17">
        <f t="shared" si="14"/>
        <v>-923.32322967942957</v>
      </c>
      <c r="AS17">
        <f t="shared" si="15"/>
        <v>486.73501726642417</v>
      </c>
      <c r="AT17">
        <f t="shared" si="16"/>
        <v>476.5801590981996</v>
      </c>
      <c r="AU17">
        <f t="shared" si="17"/>
        <v>39.991946685194222</v>
      </c>
      <c r="AW17">
        <v>14</v>
      </c>
      <c r="AX17">
        <f>(R17*SUMPRODUCT(K18:$K$23, X18:$X$23)-$AZ$3*SUMPRODUCT(K17:$K$22, W18:$W$23))/Z17</f>
        <v>13193.451467185425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5646.3620140963794</v>
      </c>
      <c r="P18">
        <f t="shared" si="30"/>
        <v>282.31810070481896</v>
      </c>
      <c r="Q18" s="5">
        <f t="shared" si="31"/>
        <v>25</v>
      </c>
      <c r="R18">
        <f t="shared" si="0"/>
        <v>250000</v>
      </c>
      <c r="S18">
        <f t="shared" si="1"/>
        <v>11793.067388545142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9346.1339038042643</v>
      </c>
      <c r="AC18">
        <f t="shared" si="2"/>
        <v>7954.7782273023277</v>
      </c>
      <c r="AE18">
        <f t="shared" si="3"/>
        <v>3808.6408000032493</v>
      </c>
      <c r="AF18">
        <f t="shared" si="4"/>
        <v>-190.43204000016246</v>
      </c>
      <c r="AG18">
        <f t="shared" si="5"/>
        <v>-16.863251021165564</v>
      </c>
      <c r="AH18">
        <f t="shared" si="6"/>
        <v>-6694.4803749119619</v>
      </c>
      <c r="AI18">
        <f t="shared" si="7"/>
        <v>-3093.1348659300406</v>
      </c>
      <c r="AJ18">
        <f t="shared" si="8"/>
        <v>1391.3556765019366</v>
      </c>
      <c r="AK18">
        <f t="shared" si="32"/>
        <v>1109.3588017419952</v>
      </c>
      <c r="AL18">
        <f t="shared" si="9"/>
        <v>-592.42038768610882</v>
      </c>
      <c r="AN18">
        <f t="shared" si="10"/>
        <v>1356.4922674170489</v>
      </c>
      <c r="AO18">
        <f t="shared" si="11"/>
        <v>-67.824613370852433</v>
      </c>
      <c r="AP18">
        <f t="shared" si="12"/>
        <v>-6.0060454148640696</v>
      </c>
      <c r="AQ18">
        <f t="shared" si="13"/>
        <v>-2384.3180125927115</v>
      </c>
      <c r="AR18">
        <f t="shared" si="14"/>
        <v>-1101.6564039613793</v>
      </c>
      <c r="AS18">
        <f t="shared" si="15"/>
        <v>495.54770730809889</v>
      </c>
      <c r="AT18">
        <f t="shared" si="16"/>
        <v>395.11119986762088</v>
      </c>
      <c r="AU18">
        <f t="shared" si="17"/>
        <v>-210.99749678565939</v>
      </c>
      <c r="AW18">
        <v>15</v>
      </c>
      <c r="AX18">
        <f>(R18*SUMPRODUCT(K19:$K$23, X19:$X$23)-$AZ$3*SUMPRODUCT(K18:$K$22, W19:$W$23))/Z18</f>
        <v>11793.067388545142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5646.3620140963794</v>
      </c>
      <c r="P19">
        <f t="shared" si="30"/>
        <v>282.31810070481896</v>
      </c>
      <c r="Q19" s="5">
        <f t="shared" si="31"/>
        <v>25</v>
      </c>
      <c r="R19">
        <f t="shared" si="0"/>
        <v>250000</v>
      </c>
      <c r="S19">
        <f t="shared" si="1"/>
        <v>10080.997430504745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7954.7782273023277</v>
      </c>
      <c r="AC19">
        <f t="shared" si="2"/>
        <v>6438.5326308486228</v>
      </c>
      <c r="AE19">
        <f t="shared" si="3"/>
        <v>3606.2191587646766</v>
      </c>
      <c r="AF19">
        <f t="shared" si="4"/>
        <v>-180.31095793823383</v>
      </c>
      <c r="AG19">
        <f t="shared" si="5"/>
        <v>-15.967002955892658</v>
      </c>
      <c r="AH19">
        <f t="shared" si="6"/>
        <v>-7276.1555506125178</v>
      </c>
      <c r="AI19">
        <f t="shared" si="7"/>
        <v>-3866.2143527419676</v>
      </c>
      <c r="AJ19">
        <f t="shared" si="8"/>
        <v>1516.2455964537048</v>
      </c>
      <c r="AK19">
        <f t="shared" si="32"/>
        <v>973.84533765497883</v>
      </c>
      <c r="AL19">
        <f t="shared" si="9"/>
        <v>-1376.123418633284</v>
      </c>
      <c r="AN19">
        <f t="shared" si="10"/>
        <v>1183.1548554108601</v>
      </c>
      <c r="AO19">
        <f t="shared" si="11"/>
        <v>-59.15774277054301</v>
      </c>
      <c r="AP19">
        <f t="shared" si="12"/>
        <v>-5.2385715459665203</v>
      </c>
      <c r="AQ19">
        <f t="shared" si="13"/>
        <v>-2387.2145284095445</v>
      </c>
      <c r="AR19">
        <f t="shared" si="14"/>
        <v>-1268.4559873151936</v>
      </c>
      <c r="AS19">
        <f t="shared" si="15"/>
        <v>497.46098627407378</v>
      </c>
      <c r="AT19">
        <f t="shared" si="16"/>
        <v>319.50632752458961</v>
      </c>
      <c r="AU19">
        <f t="shared" si="17"/>
        <v>-451.48867351653035</v>
      </c>
      <c r="AW19">
        <v>16</v>
      </c>
      <c r="AX19">
        <f>(R19*SUMPRODUCT(K20:$K$23, X20:$X$23)-$AZ$3*SUMPRODUCT(K19:$K$22, W20:$W$23))/Z19</f>
        <v>10080.997430504745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5646.3620140963794</v>
      </c>
      <c r="P20">
        <f t="shared" si="30"/>
        <v>282.31810070481896</v>
      </c>
      <c r="Q20" s="5">
        <f t="shared" si="31"/>
        <v>25</v>
      </c>
      <c r="R20">
        <f t="shared" si="0"/>
        <v>250000</v>
      </c>
      <c r="S20">
        <f t="shared" si="1"/>
        <v>8053.5240744846942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6438.5326308486228</v>
      </c>
      <c r="AC20">
        <f t="shared" si="2"/>
        <v>4840.9284788096629</v>
      </c>
      <c r="AE20">
        <f t="shared" si="3"/>
        <v>3393.9967674905347</v>
      </c>
      <c r="AF20">
        <f t="shared" si="4"/>
        <v>-169.69983837452673</v>
      </c>
      <c r="AG20">
        <f t="shared" si="5"/>
        <v>-15.027360798941332</v>
      </c>
      <c r="AH20">
        <f t="shared" si="6"/>
        <v>-7799.721273924004</v>
      </c>
      <c r="AI20">
        <f t="shared" si="7"/>
        <v>-4590.4517056069371</v>
      </c>
      <c r="AJ20">
        <f t="shared" si="8"/>
        <v>1597.6041520389599</v>
      </c>
      <c r="AK20">
        <f t="shared" si="32"/>
        <v>826.84832544617348</v>
      </c>
      <c r="AL20">
        <f t="shared" si="9"/>
        <v>-2165.9992281218038</v>
      </c>
      <c r="AN20">
        <f t="shared" si="10"/>
        <v>1025.7536366376989</v>
      </c>
      <c r="AO20">
        <f t="shared" si="11"/>
        <v>-51.287681831884946</v>
      </c>
      <c r="AP20">
        <f t="shared" si="12"/>
        <v>-4.5416572391075078</v>
      </c>
      <c r="AQ20">
        <f t="shared" si="13"/>
        <v>-2357.2775726016612</v>
      </c>
      <c r="AR20">
        <f t="shared" si="14"/>
        <v>-1387.3532750349548</v>
      </c>
      <c r="AS20">
        <f t="shared" si="15"/>
        <v>482.83730985198133</v>
      </c>
      <c r="AT20">
        <f t="shared" si="16"/>
        <v>249.89495714850275</v>
      </c>
      <c r="AU20">
        <f t="shared" si="17"/>
        <v>-654.62100803447072</v>
      </c>
      <c r="AW20">
        <v>17</v>
      </c>
      <c r="AX20">
        <f>(R20*SUMPRODUCT(K21:$K$23, X21:$X$23)-$AZ$3*SUMPRODUCT(K20:$K$22, W21:$W$23))/Z20</f>
        <v>8053.5240744846942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5646.3620140963794</v>
      </c>
      <c r="P21">
        <f t="shared" si="30"/>
        <v>282.31810070481896</v>
      </c>
      <c r="Q21" s="5">
        <f t="shared" si="31"/>
        <v>25</v>
      </c>
      <c r="R21">
        <f t="shared" si="0"/>
        <v>250000</v>
      </c>
      <c r="S21">
        <f t="shared" si="1"/>
        <v>5723.3356421996423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4840.9284788096629</v>
      </c>
      <c r="AC21">
        <f t="shared" si="2"/>
        <v>3218.2717547803177</v>
      </c>
      <c r="AE21">
        <f t="shared" si="3"/>
        <v>3174.9889440779057</v>
      </c>
      <c r="AF21">
        <f t="shared" si="4"/>
        <v>-158.74944720389527</v>
      </c>
      <c r="AG21">
        <f t="shared" si="5"/>
        <v>-14.057675261307248</v>
      </c>
      <c r="AH21">
        <f t="shared" si="6"/>
        <v>-8194.11929644673</v>
      </c>
      <c r="AI21">
        <f t="shared" si="7"/>
        <v>-5191.9374748340269</v>
      </c>
      <c r="AJ21">
        <f t="shared" si="8"/>
        <v>1622.6567240293452</v>
      </c>
      <c r="AK21">
        <f t="shared" si="32"/>
        <v>672.337863679252</v>
      </c>
      <c r="AL21">
        <f t="shared" si="9"/>
        <v>-2896.9428871254295</v>
      </c>
      <c r="AN21">
        <f t="shared" si="10"/>
        <v>883.92623780386486</v>
      </c>
      <c r="AO21">
        <f t="shared" si="11"/>
        <v>-44.196311890193243</v>
      </c>
      <c r="AP21">
        <f t="shared" si="12"/>
        <v>-3.9136980395390251</v>
      </c>
      <c r="AQ21">
        <f t="shared" si="13"/>
        <v>-2281.2668545930178</v>
      </c>
      <c r="AR21">
        <f t="shared" si="14"/>
        <v>-1445.4506267188851</v>
      </c>
      <c r="AS21">
        <f t="shared" si="15"/>
        <v>451.75239302603671</v>
      </c>
      <c r="AT21">
        <f t="shared" si="16"/>
        <v>187.18083396277379</v>
      </c>
      <c r="AU21">
        <f t="shared" si="17"/>
        <v>-806.51739973007443</v>
      </c>
      <c r="AW21">
        <v>18</v>
      </c>
      <c r="AX21">
        <f>(R21*SUMPRODUCT(K22:$K$23, X22:$X$23)-$AZ$3*SUMPRODUCT(K21:$K$22, W22:$W$23))/Z21</f>
        <v>5723.3356421996423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5646.3620140963794</v>
      </c>
      <c r="P22">
        <f t="shared" si="30"/>
        <v>282.31810070481896</v>
      </c>
      <c r="Q22" s="5">
        <f t="shared" si="31"/>
        <v>25</v>
      </c>
      <c r="R22">
        <f t="shared" si="0"/>
        <v>250000</v>
      </c>
      <c r="S22">
        <f t="shared" si="1"/>
        <v>3052.1101272910996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3218.2717547803177</v>
      </c>
      <c r="AC22">
        <f t="shared" si="2"/>
        <v>1594.7572439968737</v>
      </c>
      <c r="AE22">
        <f t="shared" si="3"/>
        <v>2950.2791015607918</v>
      </c>
      <c r="AF22">
        <f t="shared" si="4"/>
        <v>-147.5139550780396</v>
      </c>
      <c r="AG22">
        <f t="shared" si="5"/>
        <v>-13.062743294688229</v>
      </c>
      <c r="AH22">
        <f t="shared" si="6"/>
        <v>-8543.5521400594807</v>
      </c>
      <c r="AI22">
        <f t="shared" si="7"/>
        <v>-5753.8497368714161</v>
      </c>
      <c r="AJ22">
        <f t="shared" si="8"/>
        <v>1623.5145107834439</v>
      </c>
      <c r="AK22">
        <f t="shared" si="32"/>
        <v>515.22012764108092</v>
      </c>
      <c r="AL22">
        <f t="shared" si="9"/>
        <v>-3615.1150984468909</v>
      </c>
      <c r="AN22">
        <f t="shared" si="10"/>
        <v>756.62219693183886</v>
      </c>
      <c r="AO22">
        <f t="shared" si="11"/>
        <v>-37.83110984659195</v>
      </c>
      <c r="AP22">
        <f t="shared" si="12"/>
        <v>-3.3500428906386976</v>
      </c>
      <c r="AQ22">
        <f t="shared" si="13"/>
        <v>-2191.0609021342179</v>
      </c>
      <c r="AR22">
        <f t="shared" si="14"/>
        <v>-1475.6198579396093</v>
      </c>
      <c r="AS22">
        <f t="shared" si="15"/>
        <v>416.36301977322518</v>
      </c>
      <c r="AT22">
        <f t="shared" si="16"/>
        <v>132.13223951356539</v>
      </c>
      <c r="AU22">
        <f t="shared" si="17"/>
        <v>-927.12459865281869</v>
      </c>
      <c r="AW22">
        <v>19</v>
      </c>
      <c r="AX22">
        <f>(R22*SUMPRODUCT(K23:$K$23, X23:$X$23)-$AZ$3*SUMPRODUCT(K22:$K$22, W23:$W$23))/Z22</f>
        <v>3052.1101272910996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5646.3620140963794</v>
      </c>
      <c r="P23">
        <f t="shared" si="30"/>
        <v>282.31810070481896</v>
      </c>
      <c r="Q23" s="5">
        <f t="shared" si="31"/>
        <v>25</v>
      </c>
      <c r="R23">
        <f t="shared" si="0"/>
        <v>250000</v>
      </c>
      <c r="S23">
        <f t="shared" si="1"/>
        <v>3308.233570304038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1594.7572439968737</v>
      </c>
      <c r="AC23">
        <f t="shared" si="2"/>
        <v>1594.7572439968737</v>
      </c>
      <c r="AE23">
        <f t="shared" si="3"/>
        <v>2721.8684935179554</v>
      </c>
      <c r="AF23">
        <f t="shared" si="4"/>
        <v>-136.09342467589775</v>
      </c>
      <c r="AG23">
        <f t="shared" si="5"/>
        <v>-12.051425708813465</v>
      </c>
      <c r="AH23">
        <f t="shared" si="6"/>
        <v>-8806.9015292788026</v>
      </c>
      <c r="AI23">
        <f t="shared" si="7"/>
        <v>-6233.1778861455587</v>
      </c>
      <c r="AJ23">
        <f t="shared" si="8"/>
        <v>0</v>
      </c>
      <c r="AK23">
        <f t="shared" si="32"/>
        <v>357.72815000962737</v>
      </c>
      <c r="AL23">
        <f t="shared" si="9"/>
        <v>-5875.4497361359317</v>
      </c>
      <c r="AN23">
        <f t="shared" si="10"/>
        <v>643.02118375173961</v>
      </c>
      <c r="AO23">
        <f t="shared" si="11"/>
        <v>-32.151059187586974</v>
      </c>
      <c r="AP23">
        <f t="shared" si="12"/>
        <v>-2.847059673761664</v>
      </c>
      <c r="AQ23">
        <f t="shared" si="13"/>
        <v>-2080.5649721976565</v>
      </c>
      <c r="AR23">
        <f t="shared" si="14"/>
        <v>-1472.5419073072655</v>
      </c>
      <c r="AS23">
        <f t="shared" si="15"/>
        <v>0</v>
      </c>
      <c r="AT23">
        <f t="shared" si="16"/>
        <v>84.510614318183286</v>
      </c>
      <c r="AU23">
        <f t="shared" si="17"/>
        <v>-1388.0312929890822</v>
      </c>
      <c r="AW23">
        <v>20</v>
      </c>
      <c r="AX23">
        <f>(R23*SUMPRODUCT(K$23:$K24, X$23:$X24)-$AZ$3*SUMPRODUCT(K$22:$K23, W$23:$W24))/Z23</f>
        <v>3308.233570304038</v>
      </c>
    </row>
    <row r="25" spans="5:50" x14ac:dyDescent="0.3">
      <c r="AN25" s="6">
        <f t="shared" ref="AN25:AU25" si="33">SUM(AN3:AN23)</f>
        <v>52371.057717355943</v>
      </c>
      <c r="AO25" s="6">
        <f t="shared" si="33"/>
        <v>-6853.3243964400799</v>
      </c>
      <c r="AP25" s="6">
        <f t="shared" si="33"/>
        <v>-406.87964917326144</v>
      </c>
      <c r="AQ25" s="6">
        <f t="shared" si="33"/>
        <v>-36618.218416624128</v>
      </c>
      <c r="AR25" s="6">
        <f t="shared" si="33"/>
        <v>8492.6352551184664</v>
      </c>
      <c r="AS25" s="6">
        <f t="shared" si="33"/>
        <v>-7247.7690167031124</v>
      </c>
      <c r="AT25" s="6">
        <f t="shared" si="33"/>
        <v>9975.6880419966201</v>
      </c>
      <c r="AU25" s="7">
        <f t="shared" si="33"/>
        <v>11220.55428041198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19108.991151670783</v>
      </c>
      <c r="K3">
        <v>1</v>
      </c>
      <c r="L3" s="2">
        <v>0</v>
      </c>
      <c r="O3">
        <f>$C$3</f>
        <v>19108.991151670783</v>
      </c>
      <c r="P3">
        <f>O3*B5</f>
        <v>15287.192921336627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19108.991151670783</v>
      </c>
      <c r="AF3">
        <f t="shared" ref="AF3:AF23" si="4">-$Z3*P3</f>
        <v>-15287.192921336627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3621.798230334156</v>
      </c>
      <c r="AJ3">
        <f t="shared" ref="AJ3:AJ23" si="8">AB3-AC3</f>
        <v>0</v>
      </c>
      <c r="AL3">
        <f t="shared" ref="AL3:AL23" si="9">SUM(AI3:AK3)</f>
        <v>3621.798230334156</v>
      </c>
      <c r="AN3">
        <f t="shared" ref="AN3:AN23" si="10">AE3*$K3</f>
        <v>19108.991151670783</v>
      </c>
      <c r="AO3">
        <f t="shared" ref="AO3:AO23" si="11">AF3*$K3</f>
        <v>-15287.192921336627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3621.798230334156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3621.798230334156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11745.884564831502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6766.4028380109276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6550.9064404259552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-6550.9064404259552</v>
      </c>
      <c r="AK4">
        <f>H4*SUM(AB4, AE4:AF4)</f>
        <v>0</v>
      </c>
      <c r="AL4">
        <f t="shared" si="9"/>
        <v>-12012.906440425955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-5194.9781244055539</v>
      </c>
      <c r="AR4">
        <f t="shared" si="14"/>
        <v>-5194.9781244055539</v>
      </c>
      <c r="AS4">
        <f t="shared" si="15"/>
        <v>-6230.6509800513168</v>
      </c>
      <c r="AT4">
        <f t="shared" si="16"/>
        <v>0</v>
      </c>
      <c r="AU4">
        <f t="shared" si="17"/>
        <v>-11425.62910445687</v>
      </c>
      <c r="AW4">
        <v>1</v>
      </c>
      <c r="AX4">
        <f>(R4*SUMPRODUCT(K5:$K$23, X5:$X$23)-$AZ$3*SUMPRODUCT(K4:$K$22, W5:$W$23))/Z4</f>
        <v>6766.4028380109276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19108.991151670783</v>
      </c>
      <c r="P5">
        <f t="shared" ref="P5:P23" si="30">O5*$C$5</f>
        <v>955.44955758353922</v>
      </c>
      <c r="Q5" s="5">
        <f t="shared" ref="Q5:Q23" si="31">$C$8</f>
        <v>25</v>
      </c>
      <c r="R5">
        <f t="shared" si="0"/>
        <v>250000</v>
      </c>
      <c r="S5">
        <f t="shared" si="1"/>
        <v>12625.50102464763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6550.9064404259552</v>
      </c>
      <c r="AC5">
        <f t="shared" si="2"/>
        <v>11789.66879806522</v>
      </c>
      <c r="AE5">
        <f t="shared" si="3"/>
        <v>17843.939523948127</v>
      </c>
      <c r="AF5">
        <f t="shared" si="4"/>
        <v>-892.19697619740634</v>
      </c>
      <c r="AG5">
        <f t="shared" si="5"/>
        <v>-23.344952360800001</v>
      </c>
      <c r="AH5">
        <f t="shared" si="6"/>
        <v>-6168.0963919999995</v>
      </c>
      <c r="AI5">
        <f t="shared" si="7"/>
        <v>10760.301203389921</v>
      </c>
      <c r="AJ5">
        <f t="shared" si="8"/>
        <v>-5238.7623576392652</v>
      </c>
      <c r="AK5">
        <f>H5*SUM(AB5, AE5:AF5)</f>
        <v>1219.7874824863695</v>
      </c>
      <c r="AL5">
        <f t="shared" si="9"/>
        <v>6741.3263282370253</v>
      </c>
      <c r="AN5">
        <f t="shared" si="10"/>
        <v>16134.232644694261</v>
      </c>
      <c r="AO5">
        <f t="shared" si="11"/>
        <v>-806.71163223471308</v>
      </c>
      <c r="AP5">
        <f t="shared" si="12"/>
        <v>-21.108169076842625</v>
      </c>
      <c r="AQ5">
        <f t="shared" si="13"/>
        <v>-5577.1037572653786</v>
      </c>
      <c r="AR5">
        <f t="shared" si="14"/>
        <v>9729.3090861173278</v>
      </c>
      <c r="AS5">
        <f t="shared" si="15"/>
        <v>-4736.8133328955246</v>
      </c>
      <c r="AT5">
        <f t="shared" si="16"/>
        <v>1102.9142411690134</v>
      </c>
      <c r="AU5">
        <f t="shared" si="17"/>
        <v>6095.4099943908159</v>
      </c>
      <c r="AW5">
        <v>2</v>
      </c>
      <c r="AX5">
        <f>(R5*SUMPRODUCT(K6:$K$23, X6:$X$23)-$AZ$3*SUMPRODUCT(K5:$K$22, W6:$W$23))/Z5</f>
        <v>12625.50102464763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19108.991151670783</v>
      </c>
      <c r="P6">
        <f t="shared" si="30"/>
        <v>955.44955758353922</v>
      </c>
      <c r="Q6" s="5">
        <f t="shared" si="31"/>
        <v>25</v>
      </c>
      <c r="R6">
        <f t="shared" si="0"/>
        <v>250000</v>
      </c>
      <c r="S6">
        <f t="shared" si="1"/>
        <v>17665.467883683988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11789.66879806522</v>
      </c>
      <c r="AC6">
        <f t="shared" si="2"/>
        <v>15848.100622831553</v>
      </c>
      <c r="AE6">
        <f t="shared" si="3"/>
        <v>17143.118799145064</v>
      </c>
      <c r="AF6">
        <f t="shared" si="4"/>
        <v>-857.15593995725328</v>
      </c>
      <c r="AG6">
        <f t="shared" si="5"/>
        <v>-22.428079356829581</v>
      </c>
      <c r="AH6">
        <f t="shared" si="6"/>
        <v>-6834.2348036242001</v>
      </c>
      <c r="AI6">
        <f t="shared" si="7"/>
        <v>9429.299976206783</v>
      </c>
      <c r="AJ6">
        <f t="shared" si="8"/>
        <v>-4058.4318247663323</v>
      </c>
      <c r="AK6">
        <f>H6*SUM(AB6, AE6:AF6)</f>
        <v>1535.737051651741</v>
      </c>
      <c r="AL6">
        <f t="shared" si="9"/>
        <v>6906.6052030921919</v>
      </c>
      <c r="AN6">
        <f t="shared" si="10"/>
        <v>14696.653700174358</v>
      </c>
      <c r="AO6">
        <f t="shared" si="11"/>
        <v>-734.83268500871804</v>
      </c>
      <c r="AP6">
        <f t="shared" si="12"/>
        <v>-19.227406595571853</v>
      </c>
      <c r="AQ6">
        <f t="shared" si="13"/>
        <v>-5858.9328692952295</v>
      </c>
      <c r="AR6">
        <f t="shared" si="14"/>
        <v>8083.660739274841</v>
      </c>
      <c r="AS6">
        <f t="shared" si="15"/>
        <v>-3479.2599755729416</v>
      </c>
      <c r="AT6">
        <f t="shared" si="16"/>
        <v>1316.5746494026516</v>
      </c>
      <c r="AU6">
        <f t="shared" si="17"/>
        <v>5920.9754131045511</v>
      </c>
      <c r="AW6">
        <v>3</v>
      </c>
      <c r="AX6">
        <f>(R6*SUMPRODUCT(K7:$K$23, X7:$X$23)-$AZ$3*SUMPRODUCT(K6:$K$22, W7:$W$23))/Z6</f>
        <v>17665.467883683988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19108.991151670783</v>
      </c>
      <c r="P7">
        <f t="shared" si="30"/>
        <v>955.44955758353922</v>
      </c>
      <c r="Q7" s="5">
        <f t="shared" si="31"/>
        <v>25</v>
      </c>
      <c r="R7">
        <f t="shared" si="0"/>
        <v>250000</v>
      </c>
      <c r="S7">
        <f t="shared" si="1"/>
        <v>21958.13322689585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15848.100622831553</v>
      </c>
      <c r="AC7">
        <f t="shared" si="2"/>
        <v>18845.566305106215</v>
      </c>
      <c r="AE7">
        <f t="shared" si="3"/>
        <v>16400.290318459309</v>
      </c>
      <c r="AF7">
        <f t="shared" si="4"/>
        <v>-820.01451592296553</v>
      </c>
      <c r="AG7">
        <f t="shared" si="5"/>
        <v>-21.456248250218799</v>
      </c>
      <c r="AH7">
        <f t="shared" si="6"/>
        <v>-7475.5031304248678</v>
      </c>
      <c r="AI7">
        <f t="shared" si="7"/>
        <v>8083.3164238612571</v>
      </c>
      <c r="AJ7">
        <f t="shared" si="8"/>
        <v>-2997.465682274662</v>
      </c>
      <c r="AK7">
        <f>H7*SUM(AB7, AE7:AF7)</f>
        <v>1939.1308254451994</v>
      </c>
      <c r="AL7">
        <f t="shared" si="9"/>
        <v>7024.9815670317948</v>
      </c>
      <c r="AN7">
        <f t="shared" si="10"/>
        <v>13242.755014309223</v>
      </c>
      <c r="AO7">
        <f t="shared" si="11"/>
        <v>-662.13775071546115</v>
      </c>
      <c r="AP7">
        <f t="shared" si="12"/>
        <v>-17.325293247036946</v>
      </c>
      <c r="AQ7">
        <f t="shared" si="13"/>
        <v>-6036.250251832018</v>
      </c>
      <c r="AR7">
        <f t="shared" si="14"/>
        <v>6527.0417185147071</v>
      </c>
      <c r="AS7">
        <f t="shared" si="15"/>
        <v>-2420.3659156865237</v>
      </c>
      <c r="AT7">
        <f t="shared" si="16"/>
        <v>1565.7914563355362</v>
      </c>
      <c r="AU7">
        <f t="shared" si="17"/>
        <v>5672.46725916372</v>
      </c>
      <c r="AW7">
        <v>4</v>
      </c>
      <c r="AX7">
        <f>(R7*SUMPRODUCT(K8:$K$23, X8:$X$23)-$AZ$3*SUMPRODUCT(K7:$K$22, W8:$W$23))/Z7</f>
        <v>21958.13322689585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19108.991151670783</v>
      </c>
      <c r="P8">
        <f t="shared" si="30"/>
        <v>955.44955758353922</v>
      </c>
      <c r="Q8" s="5">
        <f t="shared" si="31"/>
        <v>25</v>
      </c>
      <c r="R8">
        <f t="shared" si="0"/>
        <v>250000</v>
      </c>
      <c r="S8">
        <f t="shared" si="1"/>
        <v>25532.130078326765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18845.566305106215</v>
      </c>
      <c r="AC8">
        <f t="shared" si="2"/>
        <v>20865.487984590465</v>
      </c>
      <c r="AE8">
        <f t="shared" si="3"/>
        <v>15616.340040946636</v>
      </c>
      <c r="AF8">
        <f t="shared" si="4"/>
        <v>-780.81700204733181</v>
      </c>
      <c r="AG8">
        <f t="shared" si="5"/>
        <v>-20.430618127610089</v>
      </c>
      <c r="AH8">
        <f t="shared" si="6"/>
        <v>-8110.6764010652078</v>
      </c>
      <c r="AI8">
        <f t="shared" si="7"/>
        <v>6704.4160197064866</v>
      </c>
      <c r="AJ8">
        <f t="shared" si="8"/>
        <v>-2019.9216794842505</v>
      </c>
      <c r="AK8">
        <f t="shared" ref="AK8:AK23" si="32">H8*SUM(AB8:AB8, AE8:AF8)</f>
        <v>2361.0443630147865</v>
      </c>
      <c r="AL8">
        <f t="shared" si="9"/>
        <v>7045.5387032370227</v>
      </c>
      <c r="AN8">
        <f t="shared" si="10"/>
        <v>11783.700665237106</v>
      </c>
      <c r="AO8">
        <f t="shared" si="11"/>
        <v>-589.18503326185532</v>
      </c>
      <c r="AP8">
        <f t="shared" si="12"/>
        <v>-15.41643482341401</v>
      </c>
      <c r="AQ8">
        <f t="shared" si="13"/>
        <v>-6120.1141017778109</v>
      </c>
      <c r="AR8">
        <f t="shared" si="14"/>
        <v>5058.9850953740261</v>
      </c>
      <c r="AS8">
        <f t="shared" si="15"/>
        <v>-1524.1825149718352</v>
      </c>
      <c r="AT8">
        <f t="shared" si="16"/>
        <v>1781.5851830942295</v>
      </c>
      <c r="AU8">
        <f t="shared" si="17"/>
        <v>5316.3877634964201</v>
      </c>
      <c r="AW8">
        <v>5</v>
      </c>
      <c r="AX8">
        <f>(R8*SUMPRODUCT(K9:$K$23, X9:$X$23)-$AZ$3*SUMPRODUCT(K8:$K$22, W9:$W$23))/Z8</f>
        <v>25532.130078326765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19108.991151670783</v>
      </c>
      <c r="P9">
        <f t="shared" si="30"/>
        <v>955.44955758353922</v>
      </c>
      <c r="Q9" s="5">
        <f t="shared" si="31"/>
        <v>25</v>
      </c>
      <c r="R9">
        <f t="shared" si="0"/>
        <v>250000</v>
      </c>
      <c r="S9">
        <f t="shared" si="1"/>
        <v>28317.280064444469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20865.487984590465</v>
      </c>
      <c r="AC9">
        <f t="shared" si="2"/>
        <v>21911.652647252806</v>
      </c>
      <c r="AE9">
        <f t="shared" si="3"/>
        <v>14786.362800450404</v>
      </c>
      <c r="AF9">
        <f t="shared" si="4"/>
        <v>-739.31814002252031</v>
      </c>
      <c r="AG9">
        <f t="shared" si="5"/>
        <v>-19.34477163536387</v>
      </c>
      <c r="AH9">
        <f t="shared" si="6"/>
        <v>-8815.4031097012012</v>
      </c>
      <c r="AI9">
        <f t="shared" si="7"/>
        <v>5212.296779091319</v>
      </c>
      <c r="AJ9">
        <f t="shared" si="8"/>
        <v>-1046.1646626623406</v>
      </c>
      <c r="AK9">
        <f t="shared" si="32"/>
        <v>2562.579896144347</v>
      </c>
      <c r="AL9">
        <f t="shared" si="9"/>
        <v>6728.7120125733254</v>
      </c>
      <c r="AN9">
        <f t="shared" si="10"/>
        <v>10394.466687424152</v>
      </c>
      <c r="AO9">
        <f t="shared" si="11"/>
        <v>-519.72333437120767</v>
      </c>
      <c r="AP9">
        <f t="shared" si="12"/>
        <v>-13.598921320494881</v>
      </c>
      <c r="AQ9">
        <f t="shared" si="13"/>
        <v>-6197.0218908204561</v>
      </c>
      <c r="AR9">
        <f t="shared" si="14"/>
        <v>3664.1225409119938</v>
      </c>
      <c r="AS9">
        <f t="shared" si="15"/>
        <v>-735.42925209929138</v>
      </c>
      <c r="AT9">
        <f t="shared" si="16"/>
        <v>1801.4336401595588</v>
      </c>
      <c r="AU9">
        <f t="shared" si="17"/>
        <v>4730.1269289722613</v>
      </c>
      <c r="AW9">
        <v>6</v>
      </c>
      <c r="AX9">
        <f>(R9*SUMPRODUCT(K10:$K$23, X10:$X$23)-$AZ$3*SUMPRODUCT(K9:$K$22, W10:$W$23))/Z9</f>
        <v>28317.280064444469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19108.991151670783</v>
      </c>
      <c r="P10">
        <f t="shared" si="30"/>
        <v>955.44955758353922</v>
      </c>
      <c r="Q10" s="5">
        <f t="shared" si="31"/>
        <v>25</v>
      </c>
      <c r="R10">
        <f t="shared" si="0"/>
        <v>250000</v>
      </c>
      <c r="S10">
        <f t="shared" si="1"/>
        <v>30209.380500575218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21911.652647252806</v>
      </c>
      <c r="AC10">
        <f t="shared" si="2"/>
        <v>22000.10360013305</v>
      </c>
      <c r="AE10">
        <f t="shared" si="3"/>
        <v>13916.200136006699</v>
      </c>
      <c r="AF10">
        <f t="shared" si="4"/>
        <v>-695.81000680033503</v>
      </c>
      <c r="AG10">
        <f t="shared" si="5"/>
        <v>-18.206351169394342</v>
      </c>
      <c r="AH10">
        <f t="shared" si="6"/>
        <v>-9449.7274961588973</v>
      </c>
      <c r="AI10">
        <f t="shared" si="7"/>
        <v>3752.4562818780723</v>
      </c>
      <c r="AJ10">
        <f t="shared" si="8"/>
        <v>-88.450952880244586</v>
      </c>
      <c r="AK10">
        <f t="shared" si="32"/>
        <v>1907.6699227617332</v>
      </c>
      <c r="AL10">
        <f t="shared" si="9"/>
        <v>5571.6752517595614</v>
      </c>
      <c r="AN10">
        <f t="shared" si="10"/>
        <v>9278.9174972360124</v>
      </c>
      <c r="AO10">
        <f t="shared" si="11"/>
        <v>-463.94587486180075</v>
      </c>
      <c r="AP10">
        <f t="shared" si="12"/>
        <v>-12.139465427017999</v>
      </c>
      <c r="AQ10">
        <f t="shared" si="13"/>
        <v>-6300.8034485901017</v>
      </c>
      <c r="AR10">
        <f t="shared" si="14"/>
        <v>2502.0287083570929</v>
      </c>
      <c r="AS10">
        <f t="shared" si="15"/>
        <v>-58.976522779673864</v>
      </c>
      <c r="AT10">
        <f t="shared" si="16"/>
        <v>1271.9788198119516</v>
      </c>
      <c r="AU10">
        <f t="shared" si="17"/>
        <v>3715.0310053893709</v>
      </c>
      <c r="AW10">
        <v>7</v>
      </c>
      <c r="AX10">
        <f>(R10*SUMPRODUCT(K11:$K$23, X11:$X$23)-$AZ$3*SUMPRODUCT(K10:$K$22, W11:$W$23))/Z10</f>
        <v>30209.380500575218</v>
      </c>
    </row>
    <row r="11" spans="1:52" x14ac:dyDescent="0.3">
      <c r="A11" t="s">
        <v>33</v>
      </c>
      <c r="C11" s="24">
        <f>AU25</f>
        <v>29121.891049126025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19108.991151670783</v>
      </c>
      <c r="P11">
        <f t="shared" si="30"/>
        <v>955.44955758353922</v>
      </c>
      <c r="Q11" s="5">
        <f t="shared" si="31"/>
        <v>25</v>
      </c>
      <c r="R11">
        <f t="shared" si="0"/>
        <v>250000</v>
      </c>
      <c r="S11">
        <f t="shared" si="1"/>
        <v>31422.968933988908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22000.10360013305</v>
      </c>
      <c r="AC11">
        <f t="shared" si="2"/>
        <v>21407.251711998077</v>
      </c>
      <c r="AE11">
        <f t="shared" si="3"/>
        <v>13018.215573630458</v>
      </c>
      <c r="AF11">
        <f t="shared" si="4"/>
        <v>-650.91077868152286</v>
      </c>
      <c r="AG11">
        <f t="shared" si="5"/>
        <v>-17.031531741135662</v>
      </c>
      <c r="AH11">
        <f t="shared" si="6"/>
        <v>-9927.559165647348</v>
      </c>
      <c r="AI11">
        <f t="shared" si="7"/>
        <v>2422.7140975604525</v>
      </c>
      <c r="AJ11">
        <f t="shared" si="8"/>
        <v>592.85188813497371</v>
      </c>
      <c r="AK11">
        <f t="shared" si="32"/>
        <v>1763.0480506677059</v>
      </c>
      <c r="AL11">
        <f t="shared" si="9"/>
        <v>4778.6140363631321</v>
      </c>
      <c r="AN11">
        <f t="shared" si="10"/>
        <v>8256.6037372532755</v>
      </c>
      <c r="AO11">
        <f t="shared" si="11"/>
        <v>-412.83018686266371</v>
      </c>
      <c r="AP11">
        <f t="shared" si="12"/>
        <v>-10.801988016687323</v>
      </c>
      <c r="AQ11">
        <f t="shared" si="13"/>
        <v>-6296.4022715156252</v>
      </c>
      <c r="AR11">
        <f t="shared" si="14"/>
        <v>1536.5692908582998</v>
      </c>
      <c r="AS11">
        <f t="shared" si="15"/>
        <v>376.00722522432511</v>
      </c>
      <c r="AT11">
        <f t="shared" si="16"/>
        <v>1118.1862092978504</v>
      </c>
      <c r="AU11">
        <f t="shared" si="17"/>
        <v>3030.7627253804753</v>
      </c>
      <c r="AW11">
        <v>8</v>
      </c>
      <c r="AX11">
        <f>(R11*SUMPRODUCT(K12:$K$23, X12:$X$23)-$AZ$3*SUMPRODUCT(K11:$K$22, W12:$W$23))/Z11</f>
        <v>31422.968933988908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19108.991151670783</v>
      </c>
      <c r="P12">
        <f t="shared" si="30"/>
        <v>955.44955758353922</v>
      </c>
      <c r="Q12" s="5">
        <f t="shared" si="31"/>
        <v>25</v>
      </c>
      <c r="R12">
        <f t="shared" si="0"/>
        <v>250000</v>
      </c>
      <c r="S12">
        <f t="shared" si="1"/>
        <v>32141.442612517767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21407.251711998077</v>
      </c>
      <c r="AC12">
        <f t="shared" si="2"/>
        <v>20346.979644266812</v>
      </c>
      <c r="AE12">
        <f t="shared" si="3"/>
        <v>12096.851366406761</v>
      </c>
      <c r="AF12">
        <f t="shared" si="4"/>
        <v>-604.84256832033805</v>
      </c>
      <c r="AG12">
        <f t="shared" si="5"/>
        <v>-15.826125082156784</v>
      </c>
      <c r="AH12">
        <f t="shared" si="6"/>
        <v>-10350.913415675199</v>
      </c>
      <c r="AI12">
        <f t="shared" si="7"/>
        <v>1125.2692573290678</v>
      </c>
      <c r="AJ12">
        <f t="shared" si="8"/>
        <v>1060.2720677312645</v>
      </c>
      <c r="AK12">
        <f t="shared" si="32"/>
        <v>2302.9482357059151</v>
      </c>
      <c r="AL12">
        <f t="shared" si="9"/>
        <v>4488.4895607662475</v>
      </c>
      <c r="AN12">
        <f t="shared" si="10"/>
        <v>7170.3201941581065</v>
      </c>
      <c r="AO12">
        <f t="shared" si="11"/>
        <v>-358.51600970790531</v>
      </c>
      <c r="AP12">
        <f t="shared" si="12"/>
        <v>-9.3808199203796985</v>
      </c>
      <c r="AQ12">
        <f t="shared" si="13"/>
        <v>-6135.4282403193647</v>
      </c>
      <c r="AR12">
        <f t="shared" si="14"/>
        <v>666.99512421045665</v>
      </c>
      <c r="AS12">
        <f t="shared" si="15"/>
        <v>628.46851534173186</v>
      </c>
      <c r="AT12">
        <f t="shared" si="16"/>
        <v>1365.0557273473285</v>
      </c>
      <c r="AU12">
        <f t="shared" si="17"/>
        <v>2660.5193668995171</v>
      </c>
      <c r="AW12">
        <v>9</v>
      </c>
      <c r="AX12">
        <f>(R12*SUMPRODUCT(K13:$K$23, X13:$X$23)-$AZ$3*SUMPRODUCT(K12:$K$22, W13:$W$23))/Z12</f>
        <v>32141.442612517767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19108.991151670783</v>
      </c>
      <c r="P13">
        <f t="shared" si="30"/>
        <v>955.44955758353922</v>
      </c>
      <c r="Q13" s="5">
        <f t="shared" si="31"/>
        <v>25</v>
      </c>
      <c r="R13">
        <f t="shared" si="0"/>
        <v>250000</v>
      </c>
      <c r="S13">
        <f t="shared" si="1"/>
        <v>32575.367822156732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20346.979644266812</v>
      </c>
      <c r="AC13">
        <f t="shared" si="2"/>
        <v>19025.143842107886</v>
      </c>
      <c r="AE13">
        <f t="shared" si="3"/>
        <v>11160.313133619551</v>
      </c>
      <c r="AF13">
        <f t="shared" si="4"/>
        <v>-558.0156566809776</v>
      </c>
      <c r="AG13">
        <f t="shared" si="5"/>
        <v>-14.600866478296206</v>
      </c>
      <c r="AH13">
        <f t="shared" si="6"/>
        <v>-10669.973530390103</v>
      </c>
      <c r="AI13">
        <f t="shared" si="7"/>
        <v>-82.276919929827272</v>
      </c>
      <c r="AJ13">
        <f t="shared" si="8"/>
        <v>1321.8358021589265</v>
      </c>
      <c r="AK13">
        <f t="shared" si="32"/>
        <v>3215.6298928932397</v>
      </c>
      <c r="AL13">
        <f t="shared" si="9"/>
        <v>4455.1887751223385</v>
      </c>
      <c r="AN13">
        <f t="shared" si="10"/>
        <v>5992.5663599296913</v>
      </c>
      <c r="AO13">
        <f t="shared" si="11"/>
        <v>-299.62831799648461</v>
      </c>
      <c r="AP13">
        <f t="shared" si="12"/>
        <v>-7.8399826452974919</v>
      </c>
      <c r="AQ13">
        <f t="shared" si="13"/>
        <v>-5729.2769184889858</v>
      </c>
      <c r="AR13">
        <f t="shared" si="14"/>
        <v>-44.17885920107728</v>
      </c>
      <c r="AS13">
        <f t="shared" si="15"/>
        <v>709.76402422852402</v>
      </c>
      <c r="AT13">
        <f t="shared" si="16"/>
        <v>1726.6429079025913</v>
      </c>
      <c r="AU13">
        <f t="shared" si="17"/>
        <v>2392.2280729300378</v>
      </c>
      <c r="AW13">
        <v>10</v>
      </c>
      <c r="AX13">
        <f>(R13*SUMPRODUCT(K14:$K$23, X14:$X$23)-$AZ$3*SUMPRODUCT(K13:$K$22, W14:$W$23))/Z13</f>
        <v>32575.367822156732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19108.991151670783</v>
      </c>
      <c r="P14">
        <f t="shared" si="30"/>
        <v>955.44955758353922</v>
      </c>
      <c r="Q14" s="5">
        <f t="shared" si="31"/>
        <v>25</v>
      </c>
      <c r="R14">
        <f t="shared" si="0"/>
        <v>250000</v>
      </c>
      <c r="S14">
        <f t="shared" si="1"/>
        <v>32376.719037311785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19025.143842107886</v>
      </c>
      <c r="AC14">
        <f t="shared" si="2"/>
        <v>17305.291812033222</v>
      </c>
      <c r="AE14">
        <f t="shared" si="3"/>
        <v>10213.717694252209</v>
      </c>
      <c r="AF14">
        <f t="shared" si="4"/>
        <v>-510.68588471261046</v>
      </c>
      <c r="AG14">
        <f t="shared" si="5"/>
        <v>-13.36245018534008</v>
      </c>
      <c r="AH14">
        <f t="shared" si="6"/>
        <v>-10924.076281731655</v>
      </c>
      <c r="AI14">
        <f t="shared" si="7"/>
        <v>-1234.4069223773949</v>
      </c>
      <c r="AJ14">
        <f t="shared" si="8"/>
        <v>1719.8520300746641</v>
      </c>
      <c r="AK14">
        <f t="shared" si="32"/>
        <v>2458.2699905114755</v>
      </c>
      <c r="AL14">
        <f t="shared" si="9"/>
        <v>2943.7150982087446</v>
      </c>
      <c r="AN14">
        <f t="shared" si="10"/>
        <v>5051.9900756406087</v>
      </c>
      <c r="AO14">
        <f t="shared" si="11"/>
        <v>-252.59950378203044</v>
      </c>
      <c r="AP14">
        <f t="shared" si="12"/>
        <v>-6.6094411205989942</v>
      </c>
      <c r="AQ14">
        <f t="shared" si="13"/>
        <v>-5403.3532757525336</v>
      </c>
      <c r="AR14">
        <f t="shared" si="14"/>
        <v>-610.57214501455303</v>
      </c>
      <c r="AS14">
        <f t="shared" si="15"/>
        <v>850.68685542357673</v>
      </c>
      <c r="AT14">
        <f t="shared" si="16"/>
        <v>1215.9290051944565</v>
      </c>
      <c r="AU14">
        <f t="shared" si="17"/>
        <v>1456.0437156034802</v>
      </c>
      <c r="AW14">
        <v>11</v>
      </c>
      <c r="AX14">
        <f>(R14*SUMPRODUCT(K15:$K$23, X15:$X$23)-$AZ$3*SUMPRODUCT(K14:$K$22, W15:$W$23))/Z14</f>
        <v>32376.719037311785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19108.991151670783</v>
      </c>
      <c r="P15">
        <f t="shared" si="30"/>
        <v>955.44955758353922</v>
      </c>
      <c r="Q15" s="5">
        <f t="shared" si="31"/>
        <v>25</v>
      </c>
      <c r="R15">
        <f t="shared" si="0"/>
        <v>250000</v>
      </c>
      <c r="S15">
        <f t="shared" si="1"/>
        <v>31646.284187871806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17305.291812033222</v>
      </c>
      <c r="AC15">
        <f t="shared" si="2"/>
        <v>15335.855265879121</v>
      </c>
      <c r="AE15">
        <f t="shared" si="3"/>
        <v>9260.2569337760706</v>
      </c>
      <c r="AF15">
        <f t="shared" si="4"/>
        <v>-463.01284668880356</v>
      </c>
      <c r="AG15">
        <f t="shared" si="5"/>
        <v>-12.115052098088398</v>
      </c>
      <c r="AH15">
        <f t="shared" si="6"/>
        <v>-11137.735853982809</v>
      </c>
      <c r="AI15">
        <f t="shared" si="7"/>
        <v>-2352.6068189936304</v>
      </c>
      <c r="AJ15">
        <f t="shared" si="8"/>
        <v>1969.4365461541001</v>
      </c>
      <c r="AK15">
        <f t="shared" si="32"/>
        <v>2233.5939968877406</v>
      </c>
      <c r="AL15">
        <f t="shared" si="9"/>
        <v>1850.4237240482103</v>
      </c>
      <c r="AN15">
        <f t="shared" si="10"/>
        <v>4219.333391756848</v>
      </c>
      <c r="AO15">
        <f t="shared" si="11"/>
        <v>-210.96666958784243</v>
      </c>
      <c r="AP15">
        <f t="shared" si="12"/>
        <v>-5.5200891536703827</v>
      </c>
      <c r="AQ15">
        <f t="shared" si="13"/>
        <v>-5074.7858437783534</v>
      </c>
      <c r="AR15">
        <f t="shared" si="14"/>
        <v>-1071.9392107630179</v>
      </c>
      <c r="AS15">
        <f t="shared" si="15"/>
        <v>897.35192463453689</v>
      </c>
      <c r="AT15">
        <f t="shared" si="16"/>
        <v>1017.7123380153483</v>
      </c>
      <c r="AU15">
        <f t="shared" si="17"/>
        <v>843.12505188686748</v>
      </c>
      <c r="AW15">
        <v>12</v>
      </c>
      <c r="AX15">
        <f>(R15*SUMPRODUCT(K16:$K$23, X16:$X$23)-$AZ$3*SUMPRODUCT(K15:$K$22, W16:$W$23))/Z15</f>
        <v>31646.284187871806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19108.991151670783</v>
      </c>
      <c r="P16">
        <f t="shared" si="30"/>
        <v>955.44955758353922</v>
      </c>
      <c r="Q16" s="5">
        <f t="shared" si="31"/>
        <v>25</v>
      </c>
      <c r="R16">
        <f t="shared" si="0"/>
        <v>250000</v>
      </c>
      <c r="S16">
        <f t="shared" si="1"/>
        <v>30411.147423134389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15335.855265879121</v>
      </c>
      <c r="AC16">
        <f t="shared" si="2"/>
        <v>13227.114780582533</v>
      </c>
      <c r="AE16">
        <f t="shared" si="3"/>
        <v>8311.3213647443026</v>
      </c>
      <c r="AF16">
        <f t="shared" si="4"/>
        <v>-415.56606823721512</v>
      </c>
      <c r="AG16">
        <f t="shared" si="5"/>
        <v>-10.873574249388888</v>
      </c>
      <c r="AH16">
        <f t="shared" si="6"/>
        <v>-11203.273277186265</v>
      </c>
      <c r="AI16">
        <f t="shared" si="7"/>
        <v>-3318.3915549285666</v>
      </c>
      <c r="AJ16">
        <f t="shared" si="8"/>
        <v>2108.7404852965883</v>
      </c>
      <c r="AK16">
        <f t="shared" si="32"/>
        <v>1987.928915823388</v>
      </c>
      <c r="AL16">
        <f t="shared" si="9"/>
        <v>778.27784619140971</v>
      </c>
      <c r="AN16">
        <f t="shared" si="10"/>
        <v>3488.4543804360451</v>
      </c>
      <c r="AO16">
        <f t="shared" si="11"/>
        <v>-174.42271902180227</v>
      </c>
      <c r="AP16">
        <f t="shared" si="12"/>
        <v>-4.5638913545300293</v>
      </c>
      <c r="AQ16">
        <f t="shared" si="13"/>
        <v>-4702.2736847602173</v>
      </c>
      <c r="AR16">
        <f t="shared" si="14"/>
        <v>-1392.8059147005049</v>
      </c>
      <c r="AS16">
        <f t="shared" si="15"/>
        <v>885.0872996368646</v>
      </c>
      <c r="AT16">
        <f t="shared" si="16"/>
        <v>834.37988137677132</v>
      </c>
      <c r="AU16">
        <f t="shared" si="17"/>
        <v>326.66126631313097</v>
      </c>
      <c r="AW16">
        <v>13</v>
      </c>
      <c r="AX16">
        <f>(R16*SUMPRODUCT(K17:$K$23, X17:$X$23)-$AZ$3*SUMPRODUCT(K16:$K$22, W17:$W$23))/Z16</f>
        <v>30411.147423134389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19108.991151670783</v>
      </c>
      <c r="P17">
        <f t="shared" si="30"/>
        <v>955.44955758353922</v>
      </c>
      <c r="Q17" s="5">
        <f t="shared" si="31"/>
        <v>25</v>
      </c>
      <c r="R17">
        <f t="shared" si="0"/>
        <v>250000</v>
      </c>
      <c r="S17">
        <f t="shared" si="1"/>
        <v>28683.185607200587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13227.114780582533</v>
      </c>
      <c r="AC17">
        <f t="shared" si="2"/>
        <v>11076.229877744569</v>
      </c>
      <c r="AE17">
        <f t="shared" si="3"/>
        <v>7379.0820038677575</v>
      </c>
      <c r="AF17">
        <f t="shared" si="4"/>
        <v>-368.95410019338789</v>
      </c>
      <c r="AG17">
        <f t="shared" si="5"/>
        <v>-9.6539397937061846</v>
      </c>
      <c r="AH17">
        <f t="shared" si="6"/>
        <v>-11108.98713188816</v>
      </c>
      <c r="AI17">
        <f t="shared" si="7"/>
        <v>-4108.5131680074956</v>
      </c>
      <c r="AJ17">
        <f t="shared" si="8"/>
        <v>2150.8849028379645</v>
      </c>
      <c r="AK17">
        <f t="shared" si="32"/>
        <v>1731.7008564918633</v>
      </c>
      <c r="AL17">
        <f t="shared" si="9"/>
        <v>-225.9274086776677</v>
      </c>
      <c r="AN17">
        <f t="shared" si="10"/>
        <v>2853.0374778728556</v>
      </c>
      <c r="AO17">
        <f t="shared" si="11"/>
        <v>-142.6518738936428</v>
      </c>
      <c r="AP17">
        <f t="shared" si="12"/>
        <v>-3.7325851679294466</v>
      </c>
      <c r="AQ17">
        <f t="shared" si="13"/>
        <v>-4295.1625435076558</v>
      </c>
      <c r="AR17">
        <f t="shared" si="14"/>
        <v>-1588.5095246963717</v>
      </c>
      <c r="AS17">
        <f t="shared" si="15"/>
        <v>831.61499427315528</v>
      </c>
      <c r="AT17">
        <f t="shared" si="16"/>
        <v>669.54228743442377</v>
      </c>
      <c r="AU17">
        <f t="shared" si="17"/>
        <v>-87.352242988792597</v>
      </c>
      <c r="AW17">
        <v>14</v>
      </c>
      <c r="AX17">
        <f>(R17*SUMPRODUCT(K18:$K$23, X18:$X$23)-$AZ$3*SUMPRODUCT(K17:$K$22, W18:$W$23))/Z17</f>
        <v>28683.185607200587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19108.991151670783</v>
      </c>
      <c r="P18">
        <f t="shared" si="30"/>
        <v>955.44955758353922</v>
      </c>
      <c r="Q18" s="5">
        <f t="shared" si="31"/>
        <v>25</v>
      </c>
      <c r="R18">
        <f t="shared" si="0"/>
        <v>250000</v>
      </c>
      <c r="S18">
        <f t="shared" si="1"/>
        <v>26405.876512204402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11076.229877744569</v>
      </c>
      <c r="AC18">
        <f t="shared" si="2"/>
        <v>8941.7936878698256</v>
      </c>
      <c r="AE18">
        <f t="shared" si="3"/>
        <v>6470.8572117497106</v>
      </c>
      <c r="AF18">
        <f t="shared" si="4"/>
        <v>-323.54286058748556</v>
      </c>
      <c r="AG18">
        <f t="shared" si="5"/>
        <v>-8.4657232299570335</v>
      </c>
      <c r="AH18">
        <f t="shared" si="6"/>
        <v>-10916.77165812089</v>
      </c>
      <c r="AI18">
        <f t="shared" si="7"/>
        <v>-4777.9230301886219</v>
      </c>
      <c r="AJ18">
        <f t="shared" si="8"/>
        <v>2134.4361898747429</v>
      </c>
      <c r="AK18">
        <f t="shared" si="32"/>
        <v>1473.8186796675545</v>
      </c>
      <c r="AL18">
        <f t="shared" si="9"/>
        <v>-1169.6681606463244</v>
      </c>
      <c r="AN18">
        <f t="shared" si="10"/>
        <v>2304.6719898843803</v>
      </c>
      <c r="AO18">
        <f t="shared" si="11"/>
        <v>-115.23359949421904</v>
      </c>
      <c r="AP18">
        <f t="shared" si="12"/>
        <v>-3.0151670116855862</v>
      </c>
      <c r="AQ18">
        <f t="shared" si="13"/>
        <v>-3888.1367703108017</v>
      </c>
      <c r="AR18">
        <f t="shared" si="14"/>
        <v>-1701.7135469323257</v>
      </c>
      <c r="AS18">
        <f t="shared" si="15"/>
        <v>760.20458187018482</v>
      </c>
      <c r="AT18">
        <f t="shared" si="16"/>
        <v>524.91787688199327</v>
      </c>
      <c r="AU18">
        <f t="shared" si="17"/>
        <v>-416.59108818014761</v>
      </c>
      <c r="AW18">
        <v>15</v>
      </c>
      <c r="AX18">
        <f>(R18*SUMPRODUCT(K19:$K$23, X19:$X$23)-$AZ$3*SUMPRODUCT(K18:$K$22, W19:$W$23))/Z18</f>
        <v>26405.876512204402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19108.991151670783</v>
      </c>
      <c r="P19">
        <f t="shared" si="30"/>
        <v>955.44955758353922</v>
      </c>
      <c r="Q19" s="5">
        <f t="shared" si="31"/>
        <v>25</v>
      </c>
      <c r="R19">
        <f t="shared" si="0"/>
        <v>250000</v>
      </c>
      <c r="S19">
        <f t="shared" si="1"/>
        <v>23484.106915516757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8941.7936878698256</v>
      </c>
      <c r="AC19">
        <f t="shared" si="2"/>
        <v>6875.7228157407626</v>
      </c>
      <c r="AE19">
        <f t="shared" si="3"/>
        <v>5594.7678538509172</v>
      </c>
      <c r="AF19">
        <f t="shared" si="4"/>
        <v>-279.73839269254586</v>
      </c>
      <c r="AG19">
        <f t="shared" si="5"/>
        <v>-7.3195489618531511</v>
      </c>
      <c r="AH19">
        <f t="shared" si="6"/>
        <v>-10615.170358043124</v>
      </c>
      <c r="AI19">
        <f t="shared" si="7"/>
        <v>-5307.4604458466056</v>
      </c>
      <c r="AJ19">
        <f t="shared" si="8"/>
        <v>2066.070872129063</v>
      </c>
      <c r="AK19">
        <f t="shared" si="32"/>
        <v>1219.956356862343</v>
      </c>
      <c r="AL19">
        <f t="shared" si="9"/>
        <v>-2021.4332168551996</v>
      </c>
      <c r="AN19">
        <f t="shared" si="10"/>
        <v>1835.57250953318</v>
      </c>
      <c r="AO19">
        <f t="shared" si="11"/>
        <v>-91.778625476659002</v>
      </c>
      <c r="AP19">
        <f t="shared" si="12"/>
        <v>-2.4014513573270033</v>
      </c>
      <c r="AQ19">
        <f t="shared" si="13"/>
        <v>-3482.7030186469383</v>
      </c>
      <c r="AR19">
        <f t="shared" si="14"/>
        <v>-1741.3105859477444</v>
      </c>
      <c r="AS19">
        <f t="shared" si="15"/>
        <v>677.85169906862166</v>
      </c>
      <c r="AT19">
        <f t="shared" si="16"/>
        <v>400.25223744456679</v>
      </c>
      <c r="AU19">
        <f t="shared" si="17"/>
        <v>-663.20664943455586</v>
      </c>
      <c r="AW19">
        <v>16</v>
      </c>
      <c r="AX19">
        <f>(R19*SUMPRODUCT(K20:$K$23, X20:$X$23)-$AZ$3*SUMPRODUCT(K19:$K$22, W20:$W$23))/Z19</f>
        <v>23484.106915516757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19108.991151670783</v>
      </c>
      <c r="P20">
        <f t="shared" si="30"/>
        <v>955.44955758353922</v>
      </c>
      <c r="Q20" s="5">
        <f t="shared" si="31"/>
        <v>25</v>
      </c>
      <c r="R20">
        <f t="shared" si="0"/>
        <v>250000</v>
      </c>
      <c r="S20">
        <f t="shared" si="1"/>
        <v>19751.839072381154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6875.7228157407626</v>
      </c>
      <c r="AC20">
        <f t="shared" si="2"/>
        <v>4918.5593076683526</v>
      </c>
      <c r="AE20">
        <f t="shared" si="3"/>
        <v>4758.478739360844</v>
      </c>
      <c r="AF20">
        <f t="shared" si="4"/>
        <v>-237.9239369680422</v>
      </c>
      <c r="AG20">
        <f t="shared" si="5"/>
        <v>-6.2254447416822272</v>
      </c>
      <c r="AH20">
        <f t="shared" si="6"/>
        <v>-10209.087305523917</v>
      </c>
      <c r="AI20">
        <f t="shared" si="7"/>
        <v>-5694.7579478727976</v>
      </c>
      <c r="AJ20">
        <f t="shared" si="8"/>
        <v>1957.16350807241</v>
      </c>
      <c r="AK20">
        <f t="shared" si="32"/>
        <v>975.17947578368921</v>
      </c>
      <c r="AL20">
        <f t="shared" si="9"/>
        <v>-2762.4149640166984</v>
      </c>
      <c r="AN20">
        <f t="shared" si="10"/>
        <v>1438.135392029707</v>
      </c>
      <c r="AO20">
        <f t="shared" si="11"/>
        <v>-71.906769601485351</v>
      </c>
      <c r="AP20">
        <f t="shared" si="12"/>
        <v>-1.8814904730121824</v>
      </c>
      <c r="AQ20">
        <f t="shared" si="13"/>
        <v>-3085.4503253212451</v>
      </c>
      <c r="AR20">
        <f t="shared" si="14"/>
        <v>-1721.1031933660356</v>
      </c>
      <c r="AS20">
        <f t="shared" si="15"/>
        <v>591.50545019058256</v>
      </c>
      <c r="AT20">
        <f t="shared" si="16"/>
        <v>294.72446857961057</v>
      </c>
      <c r="AU20">
        <f t="shared" si="17"/>
        <v>-834.8732745958423</v>
      </c>
      <c r="AW20">
        <v>17</v>
      </c>
      <c r="AX20">
        <f>(R20*SUMPRODUCT(K21:$K$23, X21:$X$23)-$AZ$3*SUMPRODUCT(K20:$K$22, W21:$W$23))/Z20</f>
        <v>19751.839072381154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19108.991151670783</v>
      </c>
      <c r="P21">
        <f t="shared" si="30"/>
        <v>955.44955758353922</v>
      </c>
      <c r="Q21" s="5">
        <f t="shared" si="31"/>
        <v>25</v>
      </c>
      <c r="R21">
        <f t="shared" si="0"/>
        <v>250000</v>
      </c>
      <c r="S21">
        <f t="shared" si="1"/>
        <v>14938.404919281465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4918.5593076683526</v>
      </c>
      <c r="AC21">
        <f t="shared" si="2"/>
        <v>3103.4136517740931</v>
      </c>
      <c r="AE21">
        <f t="shared" si="3"/>
        <v>3969.8417824503531</v>
      </c>
      <c r="AF21">
        <f t="shared" si="4"/>
        <v>-198.49208912251768</v>
      </c>
      <c r="AG21">
        <f t="shared" si="5"/>
        <v>-5.1936831083090071</v>
      </c>
      <c r="AH21">
        <f t="shared" si="6"/>
        <v>-9695.0718595639846</v>
      </c>
      <c r="AI21">
        <f t="shared" si="7"/>
        <v>-5928.9158493444584</v>
      </c>
      <c r="AJ21">
        <f t="shared" si="8"/>
        <v>1815.1456558942596</v>
      </c>
      <c r="AK21">
        <f t="shared" si="32"/>
        <v>743.59551321524395</v>
      </c>
      <c r="AL21">
        <f t="shared" si="9"/>
        <v>-3370.1746802349544</v>
      </c>
      <c r="AN21">
        <f t="shared" si="10"/>
        <v>1105.2156001938592</v>
      </c>
      <c r="AO21">
        <f t="shared" si="11"/>
        <v>-55.260780009692965</v>
      </c>
      <c r="AP21">
        <f t="shared" si="12"/>
        <v>-1.4459366162002034</v>
      </c>
      <c r="AQ21">
        <f t="shared" si="13"/>
        <v>-2699.1364521275118</v>
      </c>
      <c r="AR21">
        <f t="shared" si="14"/>
        <v>-1650.6275685595458</v>
      </c>
      <c r="AS21">
        <f t="shared" si="15"/>
        <v>505.34187644127826</v>
      </c>
      <c r="AT21">
        <f t="shared" si="16"/>
        <v>207.01917267150543</v>
      </c>
      <c r="AU21">
        <f t="shared" si="17"/>
        <v>-938.266519446762</v>
      </c>
      <c r="AW21">
        <v>18</v>
      </c>
      <c r="AX21">
        <f>(R21*SUMPRODUCT(K22:$K$23, X22:$X$23)-$AZ$3*SUMPRODUCT(K21:$K$22, W22:$W$23))/Z21</f>
        <v>14938.404919281465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19108.991151670783</v>
      </c>
      <c r="P22">
        <f t="shared" si="30"/>
        <v>955.44955758353922</v>
      </c>
      <c r="Q22" s="5">
        <f t="shared" si="31"/>
        <v>25</v>
      </c>
      <c r="R22">
        <f t="shared" si="0"/>
        <v>250000</v>
      </c>
      <c r="S22">
        <f t="shared" si="1"/>
        <v>8610.6917332657449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3103.4136517740931</v>
      </c>
      <c r="AC22">
        <f t="shared" si="2"/>
        <v>1458.8539800975975</v>
      </c>
      <c r="AE22">
        <f t="shared" si="3"/>
        <v>3237.5131593163887</v>
      </c>
      <c r="AF22">
        <f t="shared" si="4"/>
        <v>-161.87565796581944</v>
      </c>
      <c r="AG22">
        <f t="shared" si="5"/>
        <v>-4.235588804269919</v>
      </c>
      <c r="AH22">
        <f t="shared" si="6"/>
        <v>-9061.574729559974</v>
      </c>
      <c r="AI22">
        <f t="shared" si="7"/>
        <v>-5990.1728170136739</v>
      </c>
      <c r="AJ22">
        <f t="shared" si="8"/>
        <v>1644.5596716764956</v>
      </c>
      <c r="AK22">
        <f t="shared" si="32"/>
        <v>528.74140717287742</v>
      </c>
      <c r="AL22">
        <f t="shared" si="9"/>
        <v>-3816.871738164301</v>
      </c>
      <c r="AN22">
        <f t="shared" si="10"/>
        <v>830.28562209649976</v>
      </c>
      <c r="AO22">
        <f t="shared" si="11"/>
        <v>-41.514281104824995</v>
      </c>
      <c r="AP22">
        <f t="shared" si="12"/>
        <v>-1.0862499431634101</v>
      </c>
      <c r="AQ22">
        <f t="shared" si="13"/>
        <v>-2323.9118549545224</v>
      </c>
      <c r="AR22">
        <f t="shared" si="14"/>
        <v>-1536.2267639060108</v>
      </c>
      <c r="AS22">
        <f t="shared" si="15"/>
        <v>421.7602162151689</v>
      </c>
      <c r="AT22">
        <f t="shared" si="16"/>
        <v>135.59987761575888</v>
      </c>
      <c r="AU22">
        <f t="shared" si="17"/>
        <v>-978.86667007508299</v>
      </c>
      <c r="AW22">
        <v>19</v>
      </c>
      <c r="AX22">
        <f>(R22*SUMPRODUCT(K23:$K$23, X23:$X$23)-$AZ$3*SUMPRODUCT(K22:$K$22, W23:$W$23))/Z22</f>
        <v>8610.6917332657449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19108.991151670783</v>
      </c>
      <c r="P23">
        <f t="shared" si="30"/>
        <v>955.44955758353922</v>
      </c>
      <c r="Q23" s="5">
        <f t="shared" si="31"/>
        <v>25</v>
      </c>
      <c r="R23">
        <f t="shared" si="0"/>
        <v>250000</v>
      </c>
      <c r="S23">
        <f t="shared" si="1"/>
        <v>10855.610214378865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1458.8539800975975</v>
      </c>
      <c r="AC23">
        <f t="shared" si="2"/>
        <v>1458.8539800975973</v>
      </c>
      <c r="AE23">
        <f t="shared" si="3"/>
        <v>2568.0019129960783</v>
      </c>
      <c r="AF23">
        <f t="shared" si="4"/>
        <v>-128.40009564980392</v>
      </c>
      <c r="AG23">
        <f t="shared" si="5"/>
        <v>-3.3596775107245085</v>
      </c>
      <c r="AH23">
        <f t="shared" si="6"/>
        <v>-8335.5540550271144</v>
      </c>
      <c r="AI23">
        <f t="shared" si="7"/>
        <v>-5899.3119151915644</v>
      </c>
      <c r="AJ23">
        <f t="shared" si="8"/>
        <v>0</v>
      </c>
      <c r="AK23">
        <f t="shared" si="32"/>
        <v>333.59086258727217</v>
      </c>
      <c r="AL23">
        <f t="shared" si="9"/>
        <v>-5565.7210526042918</v>
      </c>
      <c r="AN23">
        <f t="shared" si="10"/>
        <v>606.67134870914629</v>
      </c>
      <c r="AO23">
        <f t="shared" si="11"/>
        <v>-30.333567435457315</v>
      </c>
      <c r="AP23">
        <f t="shared" si="12"/>
        <v>-0.79369881943780995</v>
      </c>
      <c r="AQ23">
        <f t="shared" si="13"/>
        <v>-1969.2126377356851</v>
      </c>
      <c r="AR23">
        <f t="shared" si="14"/>
        <v>-1393.668555281434</v>
      </c>
      <c r="AS23">
        <f t="shared" si="15"/>
        <v>0</v>
      </c>
      <c r="AT23">
        <f t="shared" si="16"/>
        <v>78.808359720710598</v>
      </c>
      <c r="AU23">
        <f t="shared" si="17"/>
        <v>-1314.8601955607232</v>
      </c>
      <c r="AW23">
        <v>20</v>
      </c>
      <c r="AX23">
        <f>(R23*SUMPRODUCT(K$23:$K24, X$23:$X24)-$AZ$3*SUMPRODUCT(K$22:$K23, W$23:$W24))/Z23</f>
        <v>10855.610214378865</v>
      </c>
    </row>
    <row r="25" spans="5:50" x14ac:dyDescent="0.3">
      <c r="AN25" s="6">
        <f t="shared" ref="AN25:AU25" si="33">SUM(AN3:AN23)</f>
        <v>139792.57544024009</v>
      </c>
      <c r="AO25" s="6">
        <f t="shared" si="33"/>
        <v>-21321.372135765094</v>
      </c>
      <c r="AP25" s="6">
        <f t="shared" si="33"/>
        <v>-357.88848209029794</v>
      </c>
      <c r="AQ25" s="6">
        <f t="shared" si="33"/>
        <v>-96370.438281205992</v>
      </c>
      <c r="AR25" s="6">
        <f t="shared" si="33"/>
        <v>21742.876541178728</v>
      </c>
      <c r="AS25" s="6">
        <f t="shared" si="33"/>
        <v>-11050.033831508561</v>
      </c>
      <c r="AT25" s="6">
        <f t="shared" si="33"/>
        <v>18429.048339455854</v>
      </c>
      <c r="AU25" s="7">
        <f t="shared" si="33"/>
        <v>29121.891049126025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1155.8008373290324</v>
      </c>
      <c r="K3">
        <v>1</v>
      </c>
      <c r="L3" s="2">
        <v>0</v>
      </c>
      <c r="O3">
        <f>$C$3</f>
        <v>1155.8008373290324</v>
      </c>
      <c r="P3">
        <f>O3*B5</f>
        <v>924.64066986322598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1155.8008373290324</v>
      </c>
      <c r="AF3">
        <f t="shared" ref="AF3:AF23" si="4">-$Z3*P3</f>
        <v>-924.64066986322598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31.160167465806467</v>
      </c>
      <c r="AJ3">
        <f t="shared" ref="AJ3:AJ23" si="8">AB3-AC3</f>
        <v>0</v>
      </c>
      <c r="AL3">
        <f t="shared" ref="AL3:AL23" si="9">SUM(AI3:AK3)</f>
        <v>31.160167465806467</v>
      </c>
      <c r="AN3">
        <f t="shared" ref="AN3:AN23" si="10">AE3*$K3</f>
        <v>1155.8008373290324</v>
      </c>
      <c r="AO3">
        <f t="shared" ref="AO3:AO23" si="11">AF3*$K3</f>
        <v>-924.64066986322598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31.160167465806467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31.160167465806467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693.05964195812294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113.21351441741695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111.9430355286031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-111.9430355286031</v>
      </c>
      <c r="AK4">
        <f>G4*MAX(0, SUM(AB4, AE4:AF4))</f>
        <v>0</v>
      </c>
      <c r="AL4">
        <f t="shared" si="9"/>
        <v>-722.92903552860309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-581.11660642952245</v>
      </c>
      <c r="AR4">
        <f t="shared" si="14"/>
        <v>-581.11660642952245</v>
      </c>
      <c r="AS4">
        <f t="shared" si="15"/>
        <v>-106.47045418356771</v>
      </c>
      <c r="AT4">
        <f t="shared" si="16"/>
        <v>0</v>
      </c>
      <c r="AU4">
        <f t="shared" si="17"/>
        <v>-687.5870606130901</v>
      </c>
      <c r="AW4">
        <v>1</v>
      </c>
      <c r="AX4">
        <f>(R4*SUMPRODUCT(K5:$K$23, X5:$X$23)-$AZ$3*SUMPRODUCT(K4:$K$22, W5:$W$23))/Z4</f>
        <v>113.21351441741695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1155.8008373290324</v>
      </c>
      <c r="P5">
        <f t="shared" ref="P5:P23" si="30">O5*$C$5</f>
        <v>57.790041866451624</v>
      </c>
      <c r="Q5" s="5">
        <f t="shared" ref="Q5:Q23" si="31">$C$8</f>
        <v>25</v>
      </c>
      <c r="R5">
        <f t="shared" si="0"/>
        <v>500000</v>
      </c>
      <c r="S5">
        <f t="shared" si="1"/>
        <v>216.96253990607141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111.9430355286031</v>
      </c>
      <c r="AC5">
        <f t="shared" si="2"/>
        <v>212.11779486184514</v>
      </c>
      <c r="AE5">
        <f t="shared" si="3"/>
        <v>1129.9919563065914</v>
      </c>
      <c r="AF5">
        <f t="shared" si="4"/>
        <v>-56.499597815329572</v>
      </c>
      <c r="AG5">
        <f t="shared" si="5"/>
        <v>-24.441753280736425</v>
      </c>
      <c r="AH5">
        <f t="shared" si="6"/>
        <v>-610.05824527149593</v>
      </c>
      <c r="AI5">
        <f t="shared" si="7"/>
        <v>438.99235993902948</v>
      </c>
      <c r="AJ5">
        <f t="shared" si="8"/>
        <v>-100.17475933324204</v>
      </c>
      <c r="AK5">
        <f>G5*SUM(AB5, AE5:AF5)</f>
        <v>4.8602851154814468</v>
      </c>
      <c r="AL5">
        <f t="shared" si="9"/>
        <v>343.67788572126892</v>
      </c>
      <c r="AN5">
        <f t="shared" si="10"/>
        <v>1021.7224220702722</v>
      </c>
      <c r="AO5">
        <f t="shared" si="11"/>
        <v>-51.086121103513605</v>
      </c>
      <c r="AP5">
        <f t="shared" si="12"/>
        <v>-22.099880642745394</v>
      </c>
      <c r="AQ5">
        <f t="shared" si="13"/>
        <v>-551.6058627532525</v>
      </c>
      <c r="AR5">
        <f t="shared" si="14"/>
        <v>396.93055757076058</v>
      </c>
      <c r="AS5">
        <f t="shared" si="15"/>
        <v>-90.576571952603047</v>
      </c>
      <c r="AT5">
        <f t="shared" si="16"/>
        <v>4.3945996716408926</v>
      </c>
      <c r="AU5">
        <f t="shared" si="17"/>
        <v>310.74858528979848</v>
      </c>
      <c r="AW5">
        <v>2</v>
      </c>
      <c r="AX5">
        <f>(R5*SUMPRODUCT(K6:$K$23, X6:$X$23)-$AZ$3*SUMPRODUCT(K5:$K$22, W6:$W$23))/Z5</f>
        <v>216.96253990607141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1155.8008373290324</v>
      </c>
      <c r="P6">
        <f t="shared" si="30"/>
        <v>57.790041866451624</v>
      </c>
      <c r="Q6" s="5">
        <f t="shared" si="31"/>
        <v>25</v>
      </c>
      <c r="R6">
        <f t="shared" si="0"/>
        <v>500000</v>
      </c>
      <c r="S6">
        <f t="shared" si="1"/>
        <v>311.76514190391538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212.11779486184514</v>
      </c>
      <c r="AC6">
        <f t="shared" si="2"/>
        <v>301.37474701642077</v>
      </c>
      <c r="AE6">
        <f t="shared" si="3"/>
        <v>1117.2807287697285</v>
      </c>
      <c r="AF6">
        <f t="shared" si="4"/>
        <v>-55.86403643848643</v>
      </c>
      <c r="AG6">
        <f t="shared" si="5"/>
        <v>-24.166809122402071</v>
      </c>
      <c r="AH6">
        <f t="shared" si="6"/>
        <v>-610.53251053977772</v>
      </c>
      <c r="AI6">
        <f t="shared" si="7"/>
        <v>426.71737266906223</v>
      </c>
      <c r="AJ6">
        <f t="shared" si="8"/>
        <v>-89.256952154575629</v>
      </c>
      <c r="AK6">
        <f>G6*SUM(AB6, AE6:AF6)</f>
        <v>9.0420948590709198</v>
      </c>
      <c r="AL6">
        <f t="shared" si="9"/>
        <v>346.50251537355751</v>
      </c>
      <c r="AN6">
        <f t="shared" si="10"/>
        <v>957.83551108716711</v>
      </c>
      <c r="AO6">
        <f t="shared" si="11"/>
        <v>-47.891775554358354</v>
      </c>
      <c r="AP6">
        <f t="shared" si="12"/>
        <v>-20.718005216639483</v>
      </c>
      <c r="AQ6">
        <f t="shared" si="13"/>
        <v>-523.40446246855868</v>
      </c>
      <c r="AR6">
        <f t="shared" si="14"/>
        <v>365.82126784761056</v>
      </c>
      <c r="AS6">
        <f t="shared" si="15"/>
        <v>-76.519245507080583</v>
      </c>
      <c r="AT6">
        <f t="shared" si="16"/>
        <v>7.7517130007008639</v>
      </c>
      <c r="AU6">
        <f t="shared" si="17"/>
        <v>297.05373534123083</v>
      </c>
      <c r="AW6">
        <v>3</v>
      </c>
      <c r="AX6">
        <f>(R6*SUMPRODUCT(K7:$K$23, X7:$X$23)-$AZ$3*SUMPRODUCT(K6:$K$22, W7:$W$23))/Z6</f>
        <v>311.76514190391538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1155.8008373290324</v>
      </c>
      <c r="P7">
        <f t="shared" si="30"/>
        <v>57.790041866451624</v>
      </c>
      <c r="Q7" s="5">
        <f t="shared" si="31"/>
        <v>25</v>
      </c>
      <c r="R7">
        <f t="shared" si="0"/>
        <v>500000</v>
      </c>
      <c r="S7">
        <f t="shared" si="1"/>
        <v>399.72000573841922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301.37474701642077</v>
      </c>
      <c r="AC7">
        <f t="shared" si="2"/>
        <v>382.04552860739841</v>
      </c>
      <c r="AE7">
        <f t="shared" si="3"/>
        <v>1104.6946250451392</v>
      </c>
      <c r="AF7">
        <f t="shared" si="4"/>
        <v>-55.234731252256957</v>
      </c>
      <c r="AG7">
        <f t="shared" si="5"/>
        <v>-23.894571395146333</v>
      </c>
      <c r="AH7">
        <f t="shared" si="6"/>
        <v>-611.39272063437284</v>
      </c>
      <c r="AI7">
        <f t="shared" si="7"/>
        <v>414.17260176336299</v>
      </c>
      <c r="AJ7">
        <f t="shared" si="8"/>
        <v>-80.67078159097764</v>
      </c>
      <c r="AK7">
        <f>G7*SUM(AB7, AE7:AF7)</f>
        <v>18.641518043168382</v>
      </c>
      <c r="AL7">
        <f t="shared" si="9"/>
        <v>352.14333821555374</v>
      </c>
      <c r="AN7">
        <f t="shared" si="10"/>
        <v>892.00861698351162</v>
      </c>
      <c r="AO7">
        <f t="shared" si="11"/>
        <v>-44.600430849175581</v>
      </c>
      <c r="AP7">
        <f t="shared" si="12"/>
        <v>-19.294167908825784</v>
      </c>
      <c r="AQ7">
        <f t="shared" si="13"/>
        <v>-493.68174951024952</v>
      </c>
      <c r="AR7">
        <f t="shared" si="14"/>
        <v>334.4322687152607</v>
      </c>
      <c r="AS7">
        <f t="shared" si="15"/>
        <v>-65.139297943996567</v>
      </c>
      <c r="AT7">
        <f t="shared" si="16"/>
        <v>15.052480885819779</v>
      </c>
      <c r="AU7">
        <f t="shared" si="17"/>
        <v>284.34545165708391</v>
      </c>
      <c r="AW7">
        <v>4</v>
      </c>
      <c r="AX7">
        <f>(R7*SUMPRODUCT(K8:$K$23, X8:$X$23)-$AZ$3*SUMPRODUCT(K7:$K$22, W8:$W$23))/Z7</f>
        <v>399.72000573841922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1155.8008373290324</v>
      </c>
      <c r="P8">
        <f t="shared" si="30"/>
        <v>57.790041866451624</v>
      </c>
      <c r="Q8" s="5">
        <f t="shared" si="31"/>
        <v>25</v>
      </c>
      <c r="R8">
        <f t="shared" si="0"/>
        <v>500000</v>
      </c>
      <c r="S8">
        <f t="shared" si="1"/>
        <v>479.97381427238082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382.04552860739841</v>
      </c>
      <c r="AC8">
        <f t="shared" si="2"/>
        <v>453.57377289601482</v>
      </c>
      <c r="AE8">
        <f t="shared" si="3"/>
        <v>1092.2282235301284</v>
      </c>
      <c r="AF8">
        <f t="shared" si="4"/>
        <v>-54.611411176506422</v>
      </c>
      <c r="AG8">
        <f t="shared" si="5"/>
        <v>-23.624922829572103</v>
      </c>
      <c r="AH8">
        <f t="shared" si="6"/>
        <v>-614.05703245530765</v>
      </c>
      <c r="AI8">
        <f t="shared" si="7"/>
        <v>399.93485706874219</v>
      </c>
      <c r="AJ8">
        <f t="shared" si="8"/>
        <v>-71.528244288616406</v>
      </c>
      <c r="AK8">
        <f t="shared" ref="AK8:AK23" si="32">G8*SUM(AB8:AB8, AE8:AF8)</f>
        <v>30.664706564758042</v>
      </c>
      <c r="AL8">
        <f t="shared" si="9"/>
        <v>359.07131934488382</v>
      </c>
      <c r="AN8">
        <f t="shared" si="10"/>
        <v>824.16817323750649</v>
      </c>
      <c r="AO8">
        <f t="shared" si="11"/>
        <v>-41.208408661875325</v>
      </c>
      <c r="AP8">
        <f t="shared" si="12"/>
        <v>-17.826777473662684</v>
      </c>
      <c r="AQ8">
        <f t="shared" si="13"/>
        <v>-463.35211982221324</v>
      </c>
      <c r="AR8">
        <f t="shared" si="14"/>
        <v>301.78086727975523</v>
      </c>
      <c r="AS8">
        <f t="shared" si="15"/>
        <v>-53.973428959473289</v>
      </c>
      <c r="AT8">
        <f t="shared" si="16"/>
        <v>23.138822681818088</v>
      </c>
      <c r="AU8">
        <f t="shared" si="17"/>
        <v>270.94626100210002</v>
      </c>
      <c r="AW8">
        <v>5</v>
      </c>
      <c r="AX8">
        <f>(R8*SUMPRODUCT(K9:$K$23, X9:$X$23)-$AZ$3*SUMPRODUCT(K8:$K$22, W9:$W$23))/Z8</f>
        <v>479.97381427238082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1155.8008373290324</v>
      </c>
      <c r="P9">
        <f t="shared" si="30"/>
        <v>57.790041866451624</v>
      </c>
      <c r="Q9" s="5">
        <f t="shared" si="31"/>
        <v>25</v>
      </c>
      <c r="R9">
        <f t="shared" si="0"/>
        <v>500000</v>
      </c>
      <c r="S9">
        <f t="shared" si="1"/>
        <v>546.59798432874163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453.57377289601482</v>
      </c>
      <c r="AC9">
        <f t="shared" si="2"/>
        <v>510.68836290290847</v>
      </c>
      <c r="AE9">
        <f t="shared" si="3"/>
        <v>1079.86866834543</v>
      </c>
      <c r="AF9">
        <f t="shared" si="4"/>
        <v>-53.993433417271497</v>
      </c>
      <c r="AG9">
        <f t="shared" si="5"/>
        <v>-23.357585352700642</v>
      </c>
      <c r="AH9">
        <f t="shared" si="6"/>
        <v>-621.76497151478804</v>
      </c>
      <c r="AI9">
        <f t="shared" si="7"/>
        <v>380.75267806066984</v>
      </c>
      <c r="AJ9">
        <f t="shared" si="8"/>
        <v>-57.11459000689365</v>
      </c>
      <c r="AK9">
        <f t="shared" si="32"/>
        <v>32.991712874479063</v>
      </c>
      <c r="AL9">
        <f t="shared" si="9"/>
        <v>356.62980092825524</v>
      </c>
      <c r="AN9">
        <f t="shared" si="10"/>
        <v>759.12237859926859</v>
      </c>
      <c r="AO9">
        <f t="shared" si="11"/>
        <v>-37.956118929963424</v>
      </c>
      <c r="AP9">
        <f t="shared" si="12"/>
        <v>-16.419835366133285</v>
      </c>
      <c r="AQ9">
        <f t="shared" si="13"/>
        <v>-437.08621051965707</v>
      </c>
      <c r="AR9">
        <f t="shared" si="14"/>
        <v>267.66021378351479</v>
      </c>
      <c r="AS9">
        <f t="shared" si="15"/>
        <v>-40.1502189013285</v>
      </c>
      <c r="AT9">
        <f t="shared" si="16"/>
        <v>23.192401340537188</v>
      </c>
      <c r="AU9">
        <f t="shared" si="17"/>
        <v>250.70239622272348</v>
      </c>
      <c r="AW9">
        <v>6</v>
      </c>
      <c r="AX9">
        <f>(R9*SUMPRODUCT(K10:$K$23, X10:$X$23)-$AZ$3*SUMPRODUCT(K9:$K$22, W10:$W$23))/Z9</f>
        <v>546.59798432874163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1155.8008373290324</v>
      </c>
      <c r="P10">
        <f t="shared" si="30"/>
        <v>57.790041866451624</v>
      </c>
      <c r="Q10" s="5">
        <f t="shared" si="31"/>
        <v>25</v>
      </c>
      <c r="R10">
        <f t="shared" si="0"/>
        <v>500000</v>
      </c>
      <c r="S10">
        <f t="shared" si="1"/>
        <v>589.46293117002119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510.68836290290847</v>
      </c>
      <c r="AC10">
        <f t="shared" si="2"/>
        <v>544.48477320602251</v>
      </c>
      <c r="AE10">
        <f t="shared" si="3"/>
        <v>1067.6090446184699</v>
      </c>
      <c r="AF10">
        <f t="shared" si="4"/>
        <v>-53.380452230923488</v>
      </c>
      <c r="AG10">
        <f t="shared" si="5"/>
        <v>-23.092409395671336</v>
      </c>
      <c r="AH10">
        <f t="shared" si="6"/>
        <v>-632.00207004606114</v>
      </c>
      <c r="AI10">
        <f t="shared" si="7"/>
        <v>359.13411294581385</v>
      </c>
      <c r="AJ10">
        <f t="shared" si="8"/>
        <v>-33.796410303114044</v>
      </c>
      <c r="AK10">
        <f t="shared" si="32"/>
        <v>6.5571429077489558</v>
      </c>
      <c r="AL10">
        <f t="shared" si="9"/>
        <v>331.89484555044879</v>
      </c>
      <c r="AN10">
        <f t="shared" si="10"/>
        <v>711.85065948328463</v>
      </c>
      <c r="AO10">
        <f t="shared" si="11"/>
        <v>-35.592532974164229</v>
      </c>
      <c r="AP10">
        <f t="shared" si="12"/>
        <v>-15.39734694102483</v>
      </c>
      <c r="AQ10">
        <f t="shared" si="13"/>
        <v>-421.4005984914325</v>
      </c>
      <c r="AR10">
        <f t="shared" si="14"/>
        <v>239.46018107666302</v>
      </c>
      <c r="AS10">
        <f t="shared" si="15"/>
        <v>-22.534463419647203</v>
      </c>
      <c r="AT10">
        <f t="shared" si="16"/>
        <v>4.372112176021635</v>
      </c>
      <c r="AU10">
        <f t="shared" si="17"/>
        <v>221.29782983303747</v>
      </c>
      <c r="AW10">
        <v>7</v>
      </c>
      <c r="AX10">
        <f>(R10*SUMPRODUCT(K11:$K$23, X11:$X$23)-$AZ$3*SUMPRODUCT(K10:$K$22, W11:$W$23))/Z10</f>
        <v>589.46293117002119</v>
      </c>
    </row>
    <row r="11" spans="1:52" x14ac:dyDescent="0.3">
      <c r="A11" t="s">
        <v>33</v>
      </c>
      <c r="C11" s="24">
        <f>AU25</f>
        <v>2418.1315480857452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1155.8008373290324</v>
      </c>
      <c r="P11">
        <f t="shared" si="30"/>
        <v>57.790041866451624</v>
      </c>
      <c r="Q11" s="5">
        <f t="shared" si="31"/>
        <v>25</v>
      </c>
      <c r="R11">
        <f t="shared" si="0"/>
        <v>500000</v>
      </c>
      <c r="S11">
        <f t="shared" si="1"/>
        <v>618.18376500538841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544.48477320602251</v>
      </c>
      <c r="AC11">
        <f t="shared" si="2"/>
        <v>564.5109036496201</v>
      </c>
      <c r="AE11">
        <f t="shared" si="3"/>
        <v>1055.4501946745763</v>
      </c>
      <c r="AF11">
        <f t="shared" si="4"/>
        <v>-52.77250973372881</v>
      </c>
      <c r="AG11">
        <f t="shared" si="5"/>
        <v>-22.829413178001349</v>
      </c>
      <c r="AH11">
        <f t="shared" si="6"/>
        <v>-641.44247426544177</v>
      </c>
      <c r="AI11">
        <f t="shared" si="7"/>
        <v>338.40579749740436</v>
      </c>
      <c r="AJ11">
        <f t="shared" si="8"/>
        <v>-20.026130443597594</v>
      </c>
      <c r="AK11">
        <f t="shared" si="32"/>
        <v>2.4754599330349922</v>
      </c>
      <c r="AL11">
        <f t="shared" si="9"/>
        <v>320.85512698684175</v>
      </c>
      <c r="AN11">
        <f t="shared" si="10"/>
        <v>669.40311231953001</v>
      </c>
      <c r="AO11">
        <f t="shared" si="11"/>
        <v>-33.470155615976495</v>
      </c>
      <c r="AP11">
        <f t="shared" si="12"/>
        <v>-14.479205471646599</v>
      </c>
      <c r="AQ11">
        <f t="shared" si="13"/>
        <v>-406.8250598784694</v>
      </c>
      <c r="AR11">
        <f t="shared" si="14"/>
        <v>214.62869135343743</v>
      </c>
      <c r="AS11">
        <f t="shared" si="15"/>
        <v>-12.701266354680442</v>
      </c>
      <c r="AT11">
        <f t="shared" si="16"/>
        <v>1.5700225287341403</v>
      </c>
      <c r="AU11">
        <f t="shared" si="17"/>
        <v>203.49744752749112</v>
      </c>
      <c r="AW11">
        <v>8</v>
      </c>
      <c r="AX11">
        <f>(R11*SUMPRODUCT(K12:$K$23, X12:$X$23)-$AZ$3*SUMPRODUCT(K11:$K$22, W12:$W$23))/Z11</f>
        <v>618.18376500538841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1155.8008373290324</v>
      </c>
      <c r="P12">
        <f t="shared" si="30"/>
        <v>57.790041866451624</v>
      </c>
      <c r="Q12" s="5">
        <f t="shared" si="31"/>
        <v>25</v>
      </c>
      <c r="R12">
        <f t="shared" si="0"/>
        <v>500000</v>
      </c>
      <c r="S12">
        <f t="shared" si="1"/>
        <v>639.8199595364481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564.5109036496201</v>
      </c>
      <c r="AC12">
        <f t="shared" si="2"/>
        <v>577.58755687494158</v>
      </c>
      <c r="AE12">
        <f t="shared" si="3"/>
        <v>1043.3813011250056</v>
      </c>
      <c r="AF12">
        <f t="shared" si="4"/>
        <v>-52.169065056250282</v>
      </c>
      <c r="AG12">
        <f t="shared" si="5"/>
        <v>-22.568362719311143</v>
      </c>
      <c r="AH12">
        <f t="shared" si="6"/>
        <v>-655.12653820383355</v>
      </c>
      <c r="AI12">
        <f t="shared" si="7"/>
        <v>313.51733514561067</v>
      </c>
      <c r="AJ12">
        <f t="shared" si="8"/>
        <v>-13.076653225321479</v>
      </c>
      <c r="AK12">
        <f t="shared" si="32"/>
        <v>32.670185934085886</v>
      </c>
      <c r="AL12">
        <f t="shared" si="9"/>
        <v>333.1108678543751</v>
      </c>
      <c r="AN12">
        <f t="shared" si="10"/>
        <v>618.45663694269649</v>
      </c>
      <c r="AO12">
        <f t="shared" si="11"/>
        <v>-30.922831847134827</v>
      </c>
      <c r="AP12">
        <f t="shared" si="12"/>
        <v>-13.377231979946963</v>
      </c>
      <c r="AQ12">
        <f t="shared" si="13"/>
        <v>-388.32146517537745</v>
      </c>
      <c r="AR12">
        <f t="shared" si="14"/>
        <v>185.83510794023729</v>
      </c>
      <c r="AS12">
        <f t="shared" si="15"/>
        <v>-7.7510905816293301</v>
      </c>
      <c r="AT12">
        <f t="shared" si="16"/>
        <v>19.365013825052831</v>
      </c>
      <c r="AU12">
        <f t="shared" si="17"/>
        <v>197.44903118366079</v>
      </c>
      <c r="AW12">
        <v>9</v>
      </c>
      <c r="AX12">
        <f>(R12*SUMPRODUCT(K13:$K$23, X13:$X$23)-$AZ$3*SUMPRODUCT(K12:$K$22, W13:$W$23))/Z12</f>
        <v>639.8199595364481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1155.8008373290324</v>
      </c>
      <c r="P13">
        <f t="shared" si="30"/>
        <v>57.790041866451624</v>
      </c>
      <c r="Q13" s="5">
        <f t="shared" si="31"/>
        <v>25</v>
      </c>
      <c r="R13">
        <f t="shared" si="0"/>
        <v>500000</v>
      </c>
      <c r="S13">
        <f t="shared" si="1"/>
        <v>660.10929691047795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577.58755687494158</v>
      </c>
      <c r="AC13">
        <f t="shared" si="2"/>
        <v>589.06080303196222</v>
      </c>
      <c r="AE13">
        <f t="shared" si="3"/>
        <v>1031.40036440721</v>
      </c>
      <c r="AF13">
        <f t="shared" si="4"/>
        <v>-51.570018220360502</v>
      </c>
      <c r="AG13">
        <f t="shared" si="5"/>
        <v>-22.309214769014567</v>
      </c>
      <c r="AH13">
        <f t="shared" si="6"/>
        <v>-669.28646206938254</v>
      </c>
      <c r="AI13">
        <f t="shared" si="7"/>
        <v>288.23466934845237</v>
      </c>
      <c r="AJ13">
        <f t="shared" si="8"/>
        <v>-11.47324615702064</v>
      </c>
      <c r="AK13">
        <f t="shared" si="32"/>
        <v>109.01925321432539</v>
      </c>
      <c r="AL13">
        <f t="shared" si="9"/>
        <v>385.78067640575711</v>
      </c>
      <c r="AN13">
        <f t="shared" si="10"/>
        <v>553.81377326653148</v>
      </c>
      <c r="AO13">
        <f t="shared" si="11"/>
        <v>-27.690688663326576</v>
      </c>
      <c r="AP13">
        <f t="shared" si="12"/>
        <v>-11.979005278849618</v>
      </c>
      <c r="AQ13">
        <f t="shared" si="13"/>
        <v>-359.37553809949083</v>
      </c>
      <c r="AR13">
        <f t="shared" si="14"/>
        <v>154.76854122486444</v>
      </c>
      <c r="AS13">
        <f t="shared" si="15"/>
        <v>-6.1605967625261338</v>
      </c>
      <c r="AT13">
        <f t="shared" si="16"/>
        <v>58.538241855310829</v>
      </c>
      <c r="AU13">
        <f t="shared" si="17"/>
        <v>207.14618631764912</v>
      </c>
      <c r="AW13">
        <v>10</v>
      </c>
      <c r="AX13">
        <f>(R13*SUMPRODUCT(K14:$K$23, X14:$X$23)-$AZ$3*SUMPRODUCT(K13:$K$22, W14:$W$23))/Z13</f>
        <v>660.10929691047795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1155.8008373290324</v>
      </c>
      <c r="P14">
        <f t="shared" si="30"/>
        <v>57.790041866451624</v>
      </c>
      <c r="Q14" s="5">
        <f t="shared" si="31"/>
        <v>25</v>
      </c>
      <c r="R14">
        <f t="shared" si="0"/>
        <v>500000</v>
      </c>
      <c r="S14">
        <f t="shared" si="1"/>
        <v>659.30059300751304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589.06080303196222</v>
      </c>
      <c r="AC14">
        <f t="shared" si="2"/>
        <v>581.55043692232107</v>
      </c>
      <c r="AE14">
        <f t="shared" si="3"/>
        <v>1019.4992831384027</v>
      </c>
      <c r="AF14">
        <f t="shared" si="4"/>
        <v>-50.974964156920137</v>
      </c>
      <c r="AG14">
        <f t="shared" si="5"/>
        <v>-22.05179409400645</v>
      </c>
      <c r="AH14">
        <f t="shared" si="6"/>
        <v>-686.57054635937698</v>
      </c>
      <c r="AI14">
        <f t="shared" si="7"/>
        <v>259.90197852809911</v>
      </c>
      <c r="AJ14">
        <f t="shared" si="8"/>
        <v>7.5103661096411543</v>
      </c>
      <c r="AK14">
        <f t="shared" si="32"/>
        <v>109.03095854094114</v>
      </c>
      <c r="AL14">
        <f t="shared" si="9"/>
        <v>376.44330317868139</v>
      </c>
      <c r="AN14">
        <f t="shared" si="10"/>
        <v>504.27282354165516</v>
      </c>
      <c r="AO14">
        <f t="shared" si="11"/>
        <v>-25.21364117708276</v>
      </c>
      <c r="AP14">
        <f t="shared" si="12"/>
        <v>-10.907433340916052</v>
      </c>
      <c r="AQ14">
        <f t="shared" si="13"/>
        <v>-339.59697049260086</v>
      </c>
      <c r="AR14">
        <f t="shared" si="14"/>
        <v>128.55477853105546</v>
      </c>
      <c r="AS14">
        <f t="shared" si="15"/>
        <v>3.7148368680374615</v>
      </c>
      <c r="AT14">
        <f t="shared" si="16"/>
        <v>53.92975770187914</v>
      </c>
      <c r="AU14">
        <f t="shared" si="17"/>
        <v>186.19937310097205</v>
      </c>
      <c r="AW14">
        <v>11</v>
      </c>
      <c r="AX14">
        <f>(R14*SUMPRODUCT(K15:$K$23, X15:$X$23)-$AZ$3*SUMPRODUCT(K14:$K$22, W15:$W$23))/Z14</f>
        <v>659.30059300751304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1155.8008373290324</v>
      </c>
      <c r="P15">
        <f t="shared" si="30"/>
        <v>57.790041866451624</v>
      </c>
      <c r="Q15" s="5">
        <f t="shared" si="31"/>
        <v>25</v>
      </c>
      <c r="R15">
        <f t="shared" si="0"/>
        <v>500000</v>
      </c>
      <c r="S15">
        <f t="shared" si="1"/>
        <v>641.46841668087973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581.55043692232107</v>
      </c>
      <c r="AC15">
        <f t="shared" si="2"/>
        <v>559.248763552024</v>
      </c>
      <c r="AE15">
        <f t="shared" si="3"/>
        <v>1007.6570761397584</v>
      </c>
      <c r="AF15">
        <f t="shared" si="4"/>
        <v>-50.382853806987917</v>
      </c>
      <c r="AG15">
        <f t="shared" si="5"/>
        <v>-21.79564687088255</v>
      </c>
      <c r="AH15">
        <f t="shared" si="6"/>
        <v>-712.58564367666133</v>
      </c>
      <c r="AI15">
        <f t="shared" si="7"/>
        <v>222.89293178522655</v>
      </c>
      <c r="AJ15">
        <f t="shared" si="8"/>
        <v>22.301673370297067</v>
      </c>
      <c r="AK15">
        <f t="shared" si="32"/>
        <v>107.71772614785642</v>
      </c>
      <c r="AL15">
        <f t="shared" si="9"/>
        <v>352.91233130338003</v>
      </c>
      <c r="AN15">
        <f t="shared" si="10"/>
        <v>459.12777358142444</v>
      </c>
      <c r="AO15">
        <f t="shared" si="11"/>
        <v>-22.956388679071221</v>
      </c>
      <c r="AP15">
        <f t="shared" si="12"/>
        <v>-9.930944820961404</v>
      </c>
      <c r="AQ15">
        <f t="shared" si="13"/>
        <v>-324.68174720779194</v>
      </c>
      <c r="AR15">
        <f t="shared" si="14"/>
        <v>101.5586928735999</v>
      </c>
      <c r="AS15">
        <f t="shared" si="15"/>
        <v>10.16151018446724</v>
      </c>
      <c r="AT15">
        <f t="shared" si="16"/>
        <v>49.080387517329868</v>
      </c>
      <c r="AU15">
        <f t="shared" si="17"/>
        <v>160.800590575397</v>
      </c>
      <c r="AW15">
        <v>12</v>
      </c>
      <c r="AX15">
        <f>(R15*SUMPRODUCT(K16:$K$23, X16:$X$23)-$AZ$3*SUMPRODUCT(K15:$K$22, W16:$W$23))/Z15</f>
        <v>641.46841668087973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1155.8008373290324</v>
      </c>
      <c r="P16">
        <f t="shared" si="30"/>
        <v>57.790041866451624</v>
      </c>
      <c r="Q16" s="5">
        <f t="shared" si="31"/>
        <v>25</v>
      </c>
      <c r="R16">
        <f t="shared" si="0"/>
        <v>500000</v>
      </c>
      <c r="S16">
        <f t="shared" si="1"/>
        <v>606.61297579078916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559.248763552024</v>
      </c>
      <c r="AC16">
        <f t="shared" si="2"/>
        <v>522.6707567089486</v>
      </c>
      <c r="AE16">
        <f t="shared" si="3"/>
        <v>995.86280274351918</v>
      </c>
      <c r="AF16">
        <f t="shared" si="4"/>
        <v>-49.793140137175961</v>
      </c>
      <c r="AG16">
        <f t="shared" si="5"/>
        <v>-21.540536452735275</v>
      </c>
      <c r="AH16">
        <f t="shared" si="6"/>
        <v>-743.0789887689989</v>
      </c>
      <c r="AI16">
        <f t="shared" si="7"/>
        <v>181.45013738460898</v>
      </c>
      <c r="AJ16">
        <f t="shared" si="8"/>
        <v>36.5780068430754</v>
      </c>
      <c r="AK16">
        <f t="shared" si="32"/>
        <v>105.37228983108571</v>
      </c>
      <c r="AL16">
        <f t="shared" si="9"/>
        <v>323.40043405877009</v>
      </c>
      <c r="AN16">
        <f t="shared" si="10"/>
        <v>417.98672005156243</v>
      </c>
      <c r="AO16">
        <f t="shared" si="11"/>
        <v>-20.899336002578121</v>
      </c>
      <c r="AP16">
        <f t="shared" si="12"/>
        <v>-9.0410628404089461</v>
      </c>
      <c r="AQ16">
        <f t="shared" si="13"/>
        <v>-311.88748931993075</v>
      </c>
      <c r="AR16">
        <f t="shared" si="14"/>
        <v>76.158831888644585</v>
      </c>
      <c r="AS16">
        <f t="shared" si="15"/>
        <v>15.352637998166449</v>
      </c>
      <c r="AT16">
        <f t="shared" si="16"/>
        <v>44.227194438310143</v>
      </c>
      <c r="AU16">
        <f t="shared" si="17"/>
        <v>135.73866432512116</v>
      </c>
      <c r="AW16">
        <v>13</v>
      </c>
      <c r="AX16">
        <f>(R16*SUMPRODUCT(K17:$K$23, X17:$X$23)-$AZ$3*SUMPRODUCT(K16:$K$22, W17:$W$23))/Z16</f>
        <v>606.61297579078916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1155.8008373290324</v>
      </c>
      <c r="P17">
        <f t="shared" si="30"/>
        <v>57.790041866451624</v>
      </c>
      <c r="Q17" s="5">
        <f t="shared" si="31"/>
        <v>25</v>
      </c>
      <c r="R17">
        <f t="shared" si="0"/>
        <v>500000</v>
      </c>
      <c r="S17">
        <f t="shared" si="1"/>
        <v>556.95383047752966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522.6707567089486</v>
      </c>
      <c r="AC17">
        <f t="shared" si="2"/>
        <v>474.2228644973377</v>
      </c>
      <c r="AE17">
        <f t="shared" si="3"/>
        <v>984.11601442196854</v>
      </c>
      <c r="AF17">
        <f t="shared" si="4"/>
        <v>-49.205800721098427</v>
      </c>
      <c r="AG17">
        <f t="shared" si="5"/>
        <v>-21.286453137899294</v>
      </c>
      <c r="AH17">
        <f t="shared" si="6"/>
        <v>-773.55900617260966</v>
      </c>
      <c r="AI17">
        <f t="shared" si="7"/>
        <v>140.06475439036114</v>
      </c>
      <c r="AJ17">
        <f t="shared" si="8"/>
        <v>48.447892211610906</v>
      </c>
      <c r="AK17">
        <f t="shared" si="32"/>
        <v>102.03066792868732</v>
      </c>
      <c r="AL17">
        <f t="shared" si="9"/>
        <v>290.54331453065936</v>
      </c>
      <c r="AN17">
        <f t="shared" si="10"/>
        <v>380.49717705387599</v>
      </c>
      <c r="AO17">
        <f t="shared" si="11"/>
        <v>-19.0248588526938</v>
      </c>
      <c r="AP17">
        <f t="shared" si="12"/>
        <v>-8.230163120775547</v>
      </c>
      <c r="AQ17">
        <f t="shared" si="13"/>
        <v>-299.08772321539948</v>
      </c>
      <c r="AR17">
        <f t="shared" si="14"/>
        <v>54.154431865007155</v>
      </c>
      <c r="AS17">
        <f t="shared" si="15"/>
        <v>18.73182221463594</v>
      </c>
      <c r="AT17">
        <f t="shared" si="16"/>
        <v>39.448988280705628</v>
      </c>
      <c r="AU17">
        <f t="shared" si="17"/>
        <v>112.33524236034872</v>
      </c>
      <c r="AW17">
        <v>14</v>
      </c>
      <c r="AX17">
        <f>(R17*SUMPRODUCT(K18:$K$23, X18:$X$23)-$AZ$3*SUMPRODUCT(K17:$K$22, W18:$W$23))/Z17</f>
        <v>556.95383047752966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1155.8008373290324</v>
      </c>
      <c r="P18">
        <f t="shared" si="30"/>
        <v>57.790041866451624</v>
      </c>
      <c r="Q18" s="5">
        <f t="shared" si="31"/>
        <v>25</v>
      </c>
      <c r="R18">
        <f t="shared" si="0"/>
        <v>500000</v>
      </c>
      <c r="S18">
        <f t="shared" si="1"/>
        <v>493.94672638080345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474.2228644973377</v>
      </c>
      <c r="AC18">
        <f t="shared" si="2"/>
        <v>415.57367617207001</v>
      </c>
      <c r="AE18">
        <f t="shared" si="3"/>
        <v>972.41337423356936</v>
      </c>
      <c r="AF18">
        <f t="shared" si="4"/>
        <v>-48.620668711678469</v>
      </c>
      <c r="AG18">
        <f t="shared" si="5"/>
        <v>-21.033324748248635</v>
      </c>
      <c r="AH18">
        <f t="shared" si="6"/>
        <v>-805.27716543329927</v>
      </c>
      <c r="AI18">
        <f t="shared" si="7"/>
        <v>97.482215340342918</v>
      </c>
      <c r="AJ18">
        <f t="shared" si="8"/>
        <v>58.649188325267687</v>
      </c>
      <c r="AK18">
        <f t="shared" si="32"/>
        <v>97.861089901346006</v>
      </c>
      <c r="AL18">
        <f t="shared" si="9"/>
        <v>253.99249356695663</v>
      </c>
      <c r="AN18">
        <f t="shared" si="10"/>
        <v>346.33647333705829</v>
      </c>
      <c r="AO18">
        <f t="shared" si="11"/>
        <v>-17.316823666852915</v>
      </c>
      <c r="AP18">
        <f t="shared" si="12"/>
        <v>-7.4912662751096342</v>
      </c>
      <c r="AQ18">
        <f t="shared" si="13"/>
        <v>-286.80894455493365</v>
      </c>
      <c r="AR18">
        <f t="shared" si="14"/>
        <v>34.719438840162077</v>
      </c>
      <c r="AS18">
        <f t="shared" si="15"/>
        <v>20.888599012394131</v>
      </c>
      <c r="AT18">
        <f t="shared" si="16"/>
        <v>34.854379476286461</v>
      </c>
      <c r="AU18">
        <f t="shared" si="17"/>
        <v>90.462417328842676</v>
      </c>
      <c r="AW18">
        <v>15</v>
      </c>
      <c r="AX18">
        <f>(R18*SUMPRODUCT(K19:$K$23, X19:$X$23)-$AZ$3*SUMPRODUCT(K18:$K$22, W19:$W$23))/Z18</f>
        <v>493.94672638080345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1155.8008373290324</v>
      </c>
      <c r="P19">
        <f t="shared" si="30"/>
        <v>57.790041866451624</v>
      </c>
      <c r="Q19" s="5">
        <f t="shared" si="31"/>
        <v>25</v>
      </c>
      <c r="R19">
        <f t="shared" si="0"/>
        <v>500000</v>
      </c>
      <c r="S19">
        <f t="shared" si="1"/>
        <v>417.30737776089944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415.57367617207001</v>
      </c>
      <c r="AC19">
        <f t="shared" si="2"/>
        <v>346.88046975265502</v>
      </c>
      <c r="AE19">
        <f t="shared" si="3"/>
        <v>960.74203035758626</v>
      </c>
      <c r="AF19">
        <f t="shared" si="4"/>
        <v>-48.037101517879314</v>
      </c>
      <c r="AG19">
        <f t="shared" si="5"/>
        <v>-20.780873298590695</v>
      </c>
      <c r="AH19">
        <f t="shared" si="6"/>
        <v>-842.36404350910459</v>
      </c>
      <c r="AI19">
        <f t="shared" si="7"/>
        <v>49.560012032011628</v>
      </c>
      <c r="AJ19">
        <f t="shared" si="8"/>
        <v>68.693206419414992</v>
      </c>
      <c r="AK19">
        <f t="shared" si="32"/>
        <v>92.979502350824404</v>
      </c>
      <c r="AL19">
        <f t="shared" si="9"/>
        <v>211.23272080225104</v>
      </c>
      <c r="AN19">
        <f t="shared" si="10"/>
        <v>315.20729827308924</v>
      </c>
      <c r="AO19">
        <f t="shared" si="11"/>
        <v>-15.760364913654461</v>
      </c>
      <c r="AP19">
        <f t="shared" si="12"/>
        <v>-6.8179414673532603</v>
      </c>
      <c r="AQ19">
        <f t="shared" si="13"/>
        <v>-276.36897931703277</v>
      </c>
      <c r="AR19">
        <f t="shared" si="14"/>
        <v>16.260012575048705</v>
      </c>
      <c r="AS19">
        <f t="shared" si="15"/>
        <v>22.53737144935813</v>
      </c>
      <c r="AT19">
        <f t="shared" si="16"/>
        <v>30.505397707927273</v>
      </c>
      <c r="AU19">
        <f t="shared" si="17"/>
        <v>69.302781732334111</v>
      </c>
      <c r="AW19">
        <v>16</v>
      </c>
      <c r="AX19">
        <f>(R19*SUMPRODUCT(K20:$K$23, X20:$X$23)-$AZ$3*SUMPRODUCT(K19:$K$22, W20:$W$23))/Z19</f>
        <v>417.30737776089944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1155.8008373290324</v>
      </c>
      <c r="P20">
        <f t="shared" si="30"/>
        <v>57.790041866451624</v>
      </c>
      <c r="Q20" s="5">
        <f t="shared" si="31"/>
        <v>25</v>
      </c>
      <c r="R20">
        <f t="shared" si="0"/>
        <v>500000</v>
      </c>
      <c r="S20">
        <f t="shared" si="1"/>
        <v>329.47455047541735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346.88046975265502</v>
      </c>
      <c r="AC20">
        <f t="shared" si="2"/>
        <v>270.55352942732554</v>
      </c>
      <c r="AE20">
        <f t="shared" si="3"/>
        <v>949.1051597254077</v>
      </c>
      <c r="AF20">
        <f t="shared" si="4"/>
        <v>-47.455257986270389</v>
      </c>
      <c r="AG20">
        <f t="shared" si="5"/>
        <v>-20.529167506028056</v>
      </c>
      <c r="AH20">
        <f t="shared" si="6"/>
        <v>-877.94119153460815</v>
      </c>
      <c r="AI20">
        <f t="shared" si="7"/>
        <v>3.179542698501109</v>
      </c>
      <c r="AJ20">
        <f t="shared" si="8"/>
        <v>76.326940325329474</v>
      </c>
      <c r="AK20">
        <f t="shared" si="32"/>
        <v>87.397126004425473</v>
      </c>
      <c r="AL20">
        <f t="shared" si="9"/>
        <v>166.90360902825606</v>
      </c>
      <c r="AN20">
        <f t="shared" si="10"/>
        <v>286.84413564122701</v>
      </c>
      <c r="AO20">
        <f t="shared" si="11"/>
        <v>-14.342206782061352</v>
      </c>
      <c r="AP20">
        <f t="shared" si="12"/>
        <v>-6.2044455752450816</v>
      </c>
      <c r="AQ20">
        <f t="shared" si="13"/>
        <v>-265.33654321554104</v>
      </c>
      <c r="AR20">
        <f t="shared" si="14"/>
        <v>0.96094006837955859</v>
      </c>
      <c r="AS20">
        <f t="shared" si="15"/>
        <v>23.067976187267739</v>
      </c>
      <c r="AT20">
        <f t="shared" si="16"/>
        <v>26.413672720438925</v>
      </c>
      <c r="AU20">
        <f t="shared" si="17"/>
        <v>50.44258897608622</v>
      </c>
      <c r="AW20">
        <v>17</v>
      </c>
      <c r="AX20">
        <f>(R20*SUMPRODUCT(K21:$K$23, X21:$X$23)-$AZ$3*SUMPRODUCT(K20:$K$22, W21:$W$23))/Z20</f>
        <v>329.47455047541735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1155.8008373290324</v>
      </c>
      <c r="P21">
        <f t="shared" si="30"/>
        <v>57.790041866451624</v>
      </c>
      <c r="Q21" s="5">
        <f t="shared" si="31"/>
        <v>25</v>
      </c>
      <c r="R21">
        <f t="shared" si="0"/>
        <v>500000</v>
      </c>
      <c r="S21">
        <f t="shared" si="1"/>
        <v>230.17828698068746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270.55352942732554</v>
      </c>
      <c r="AC21">
        <f t="shared" si="2"/>
        <v>186.70152637494118</v>
      </c>
      <c r="AE21">
        <f t="shared" si="3"/>
        <v>937.48973174377113</v>
      </c>
      <c r="AF21">
        <f t="shared" si="4"/>
        <v>-46.874486587188557</v>
      </c>
      <c r="AG21">
        <f t="shared" si="5"/>
        <v>-20.277925518514035</v>
      </c>
      <c r="AH21">
        <f t="shared" si="6"/>
        <v>-919.00624907475128</v>
      </c>
      <c r="AI21">
        <f t="shared" si="7"/>
        <v>-48.668929436682788</v>
      </c>
      <c r="AJ21">
        <f t="shared" si="8"/>
        <v>83.852003052384362</v>
      </c>
      <c r="AK21">
        <f t="shared" si="32"/>
        <v>81.281814220873571</v>
      </c>
      <c r="AL21">
        <f t="shared" si="9"/>
        <v>116.46488783657514</v>
      </c>
      <c r="AN21">
        <f t="shared" si="10"/>
        <v>260.999892017165</v>
      </c>
      <c r="AO21">
        <f t="shared" si="11"/>
        <v>-13.04999460085825</v>
      </c>
      <c r="AP21">
        <f t="shared" si="12"/>
        <v>-5.6454339620551712</v>
      </c>
      <c r="AQ21">
        <f t="shared" si="13"/>
        <v>-255.85403620950498</v>
      </c>
      <c r="AR21">
        <f t="shared" si="14"/>
        <v>-13.549572755253411</v>
      </c>
      <c r="AS21">
        <f t="shared" si="15"/>
        <v>23.344643680936741</v>
      </c>
      <c r="AT21">
        <f t="shared" si="16"/>
        <v>22.62909556902272</v>
      </c>
      <c r="AU21">
        <f t="shared" si="17"/>
        <v>32.42416649470605</v>
      </c>
      <c r="AW21">
        <v>18</v>
      </c>
      <c r="AX21">
        <f>(R21*SUMPRODUCT(K22:$K$23, X22:$X$23)-$AZ$3*SUMPRODUCT(K21:$K$22, W22:$W$23))/Z21</f>
        <v>230.17828698068746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1155.8008373290324</v>
      </c>
      <c r="P22">
        <f t="shared" si="30"/>
        <v>57.790041866451624</v>
      </c>
      <c r="Q22" s="5">
        <f t="shared" si="31"/>
        <v>25</v>
      </c>
      <c r="R22">
        <f t="shared" si="0"/>
        <v>500000</v>
      </c>
      <c r="S22">
        <f t="shared" si="1"/>
        <v>120.1736955309175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186.70152637494118</v>
      </c>
      <c r="AC22">
        <f t="shared" si="2"/>
        <v>96.26875532054629</v>
      </c>
      <c r="AE22">
        <f t="shared" si="3"/>
        <v>925.88904349275822</v>
      </c>
      <c r="AF22">
        <f t="shared" si="4"/>
        <v>-46.294452174637911</v>
      </c>
      <c r="AG22">
        <f t="shared" si="5"/>
        <v>-20.027002351729063</v>
      </c>
      <c r="AH22">
        <f t="shared" si="6"/>
        <v>-962.87823199665161</v>
      </c>
      <c r="AI22">
        <f t="shared" si="7"/>
        <v>-103.31064303026028</v>
      </c>
      <c r="AJ22">
        <f t="shared" si="8"/>
        <v>90.432771054394891</v>
      </c>
      <c r="AK22">
        <f t="shared" si="32"/>
        <v>74.640728238514313</v>
      </c>
      <c r="AL22">
        <f t="shared" si="9"/>
        <v>61.762856262648924</v>
      </c>
      <c r="AN22">
        <f t="shared" si="10"/>
        <v>237.45150139591786</v>
      </c>
      <c r="AO22">
        <f t="shared" si="11"/>
        <v>-11.872575069795893</v>
      </c>
      <c r="AP22">
        <f t="shared" si="12"/>
        <v>-5.1360817047132912</v>
      </c>
      <c r="AQ22">
        <f t="shared" si="13"/>
        <v>-246.93766867200227</v>
      </c>
      <c r="AR22">
        <f t="shared" si="14"/>
        <v>-26.494824050593586</v>
      </c>
      <c r="AS22">
        <f t="shared" si="15"/>
        <v>23.192192858503486</v>
      </c>
      <c r="AT22">
        <f t="shared" si="16"/>
        <v>19.142199716135352</v>
      </c>
      <c r="AU22">
        <f t="shared" si="17"/>
        <v>15.839568524045248</v>
      </c>
      <c r="AW22">
        <v>19</v>
      </c>
      <c r="AX22">
        <f>(R22*SUMPRODUCT(K23:$K$23, X23:$X$23)-$AZ$3*SUMPRODUCT(K22:$K$22, W23:$W$23))/Z22</f>
        <v>120.1736955309175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1155.8008373290324</v>
      </c>
      <c r="P23">
        <f t="shared" si="30"/>
        <v>57.790041866451624</v>
      </c>
      <c r="Q23" s="5">
        <f t="shared" si="31"/>
        <v>25</v>
      </c>
      <c r="R23">
        <f t="shared" si="0"/>
        <v>500000</v>
      </c>
      <c r="S23">
        <f t="shared" si="1"/>
        <v>121.69760572809328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96.26875532054629</v>
      </c>
      <c r="AC23">
        <f t="shared" si="2"/>
        <v>96.26875532054629</v>
      </c>
      <c r="AE23">
        <f t="shared" si="3"/>
        <v>914.29496367179229</v>
      </c>
      <c r="AF23">
        <f t="shared" si="4"/>
        <v>-45.71474818358962</v>
      </c>
      <c r="AG23">
        <f t="shared" si="5"/>
        <v>-19.776222125445468</v>
      </c>
      <c r="AH23">
        <f t="shared" si="6"/>
        <v>-1010.2040553261527</v>
      </c>
      <c r="AI23">
        <f t="shared" si="7"/>
        <v>-161.4000619633955</v>
      </c>
      <c r="AJ23">
        <f t="shared" si="8"/>
        <v>0</v>
      </c>
      <c r="AK23">
        <f t="shared" si="32"/>
        <v>67.539427956612442</v>
      </c>
      <c r="AL23">
        <f t="shared" si="9"/>
        <v>-93.860634006783059</v>
      </c>
      <c r="AN23">
        <f t="shared" si="10"/>
        <v>215.9953837735296</v>
      </c>
      <c r="AO23">
        <f t="shared" si="11"/>
        <v>-10.799769188676482</v>
      </c>
      <c r="AP23">
        <f t="shared" si="12"/>
        <v>-4.671985362821645</v>
      </c>
      <c r="AQ23">
        <f t="shared" si="13"/>
        <v>-238.65319321399664</v>
      </c>
      <c r="AR23">
        <f t="shared" si="14"/>
        <v>-38.129563991965163</v>
      </c>
      <c r="AS23">
        <f t="shared" si="15"/>
        <v>0</v>
      </c>
      <c r="AT23">
        <f t="shared" si="16"/>
        <v>15.955687432365577</v>
      </c>
      <c r="AU23">
        <f t="shared" si="17"/>
        <v>-22.173876559599588</v>
      </c>
      <c r="AW23">
        <v>20</v>
      </c>
      <c r="AX23">
        <f>(R23*SUMPRODUCT(K$23:$K24, X$23:$X24)-$AZ$3*SUMPRODUCT(K$22:$K23, W$23:$W24))/Z23</f>
        <v>121.69760572809328</v>
      </c>
    </row>
    <row r="25" spans="5:50" x14ac:dyDescent="0.3">
      <c r="AN25" s="6">
        <f t="shared" ref="AN25:AU25" si="33">SUM(AN3:AN23)</f>
        <v>11588.901299985306</v>
      </c>
      <c r="AO25" s="6">
        <f t="shared" si="33"/>
        <v>-1446.2956929960399</v>
      </c>
      <c r="AP25" s="6">
        <f t="shared" si="33"/>
        <v>-425.66821474983459</v>
      </c>
      <c r="AQ25" s="6">
        <f t="shared" si="33"/>
        <v>-7471.3829685669589</v>
      </c>
      <c r="AR25" s="6">
        <f t="shared" si="33"/>
        <v>2245.5544236724731</v>
      </c>
      <c r="AS25" s="6">
        <f t="shared" si="33"/>
        <v>-320.98504411276548</v>
      </c>
      <c r="AT25" s="6">
        <f t="shared" si="33"/>
        <v>493.56216852603728</v>
      </c>
      <c r="AU25" s="7">
        <f t="shared" si="33"/>
        <v>2418.1315480857452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2832.9291481814034</v>
      </c>
      <c r="K3">
        <v>1</v>
      </c>
      <c r="L3" s="2">
        <v>0</v>
      </c>
      <c r="O3">
        <f>$C$3</f>
        <v>2832.9291481814034</v>
      </c>
      <c r="P3">
        <f>O3*B5</f>
        <v>2266.3433185451227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2832.9291481814034</v>
      </c>
      <c r="AF3">
        <f t="shared" ref="AF3:AF23" si="4">-$Z3*P3</f>
        <v>-2266.3433185451227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366.58582963628078</v>
      </c>
      <c r="AJ3">
        <f t="shared" ref="AJ3:AJ23" si="8">AB3-AC3</f>
        <v>0</v>
      </c>
      <c r="AL3">
        <f t="shared" ref="AL3:AL23" si="9">SUM(AI3:AK3)</f>
        <v>366.58582963628078</v>
      </c>
      <c r="AN3">
        <f t="shared" ref="AN3:AN23" si="10">AE3*$K3</f>
        <v>2832.9291481814034</v>
      </c>
      <c r="AO3">
        <f t="shared" ref="AO3:AO23" si="11">AF3*$K3</f>
        <v>-2266.3433185451227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366.58582963628078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366.58582963628078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1636.7419877617913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942.40940431087415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931.58790748787214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-931.58790748787214</v>
      </c>
      <c r="AK4">
        <f>G4*MAX(0, SUM(AB4, AE4:AF4))</f>
        <v>0</v>
      </c>
      <c r="AL4">
        <f t="shared" si="9"/>
        <v>-1672.986907487872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-705.15408027392039</v>
      </c>
      <c r="AR4">
        <f t="shared" si="14"/>
        <v>-705.15408027392039</v>
      </c>
      <c r="AS4">
        <f t="shared" si="15"/>
        <v>-886.04518497990489</v>
      </c>
      <c r="AT4">
        <f t="shared" si="16"/>
        <v>0</v>
      </c>
      <c r="AU4">
        <f t="shared" si="17"/>
        <v>-1591.1992652538252</v>
      </c>
      <c r="AW4">
        <v>1</v>
      </c>
      <c r="AX4">
        <f>(R4*SUMPRODUCT(K5:$K$23, X5:$X$23)-$AZ$3*SUMPRODUCT(K4:$K$22, W5:$W$23))/Z4</f>
        <v>942.40940431087415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2832.9291481814034</v>
      </c>
      <c r="P5">
        <f t="shared" ref="P5:P23" si="30">O5*$C$5</f>
        <v>141.64645740907017</v>
      </c>
      <c r="Q5" s="5">
        <f t="shared" ref="Q5:Q23" si="31">$C$8</f>
        <v>25</v>
      </c>
      <c r="R5">
        <f t="shared" si="0"/>
        <v>500000</v>
      </c>
      <c r="S5">
        <f t="shared" si="1"/>
        <v>1824.5261371149918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931.58790748787214</v>
      </c>
      <c r="AC5">
        <f t="shared" si="2"/>
        <v>1782.7644475230609</v>
      </c>
      <c r="AE5">
        <f t="shared" si="3"/>
        <v>2768.0860608089433</v>
      </c>
      <c r="AF5">
        <f t="shared" si="4"/>
        <v>-138.40430304044716</v>
      </c>
      <c r="AG5">
        <f t="shared" si="5"/>
        <v>-24.427773481256263</v>
      </c>
      <c r="AH5">
        <f t="shared" si="6"/>
        <v>-760.54536487476003</v>
      </c>
      <c r="AI5">
        <f t="shared" si="7"/>
        <v>1844.7086194124797</v>
      </c>
      <c r="AJ5">
        <f t="shared" si="8"/>
        <v>-851.17654003518874</v>
      </c>
      <c r="AK5">
        <f>G5*SUM(AB5, AE5:AF5)</f>
        <v>14.60120562755111</v>
      </c>
      <c r="AL5">
        <f t="shared" si="9"/>
        <v>1008.133285004842</v>
      </c>
      <c r="AN5">
        <f t="shared" si="10"/>
        <v>2502.8634750576184</v>
      </c>
      <c r="AO5">
        <f t="shared" si="11"/>
        <v>-125.14317375288093</v>
      </c>
      <c r="AP5">
        <f t="shared" si="12"/>
        <v>-22.087240309772042</v>
      </c>
      <c r="AQ5">
        <f t="shared" si="13"/>
        <v>-687.67414489747364</v>
      </c>
      <c r="AR5">
        <f t="shared" si="14"/>
        <v>1667.9589160974917</v>
      </c>
      <c r="AS5">
        <f t="shared" si="15"/>
        <v>-769.62154574681563</v>
      </c>
      <c r="AT5">
        <f t="shared" si="16"/>
        <v>13.202199445462183</v>
      </c>
      <c r="AU5">
        <f t="shared" si="17"/>
        <v>911.53956979613838</v>
      </c>
      <c r="AW5">
        <v>2</v>
      </c>
      <c r="AX5">
        <f>(R5*SUMPRODUCT(K6:$K$23, X6:$X$23)-$AZ$3*SUMPRODUCT(K5:$K$22, W6:$W$23))/Z5</f>
        <v>1824.5261371149918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2832.9291481814034</v>
      </c>
      <c r="P6">
        <f t="shared" si="30"/>
        <v>141.64645740907017</v>
      </c>
      <c r="Q6" s="5">
        <f t="shared" si="31"/>
        <v>25</v>
      </c>
      <c r="R6">
        <f t="shared" si="0"/>
        <v>500000</v>
      </c>
      <c r="S6">
        <f t="shared" si="1"/>
        <v>2642.5730157773019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1782.7644475230609</v>
      </c>
      <c r="AC6">
        <f t="shared" si="2"/>
        <v>2552.0942302616113</v>
      </c>
      <c r="AE6">
        <f t="shared" si="3"/>
        <v>2735.9327786396302</v>
      </c>
      <c r="AF6">
        <f t="shared" si="4"/>
        <v>-136.79663893198151</v>
      </c>
      <c r="AG6">
        <f t="shared" si="5"/>
        <v>-24.144027572980072</v>
      </c>
      <c r="AH6">
        <f t="shared" si="6"/>
        <v>-789.36346927254147</v>
      </c>
      <c r="AI6">
        <f t="shared" si="7"/>
        <v>1785.6286428621274</v>
      </c>
      <c r="AJ6">
        <f t="shared" si="8"/>
        <v>-769.32978273855042</v>
      </c>
      <c r="AK6">
        <f>G6*SUM(AB6, AE6:AF6)</f>
        <v>31.111494169338034</v>
      </c>
      <c r="AL6">
        <f t="shared" si="9"/>
        <v>1047.4103542929151</v>
      </c>
      <c r="AN6">
        <f t="shared" si="10"/>
        <v>2345.4925014360679</v>
      </c>
      <c r="AO6">
        <f t="shared" si="11"/>
        <v>-117.27462507180338</v>
      </c>
      <c r="AP6">
        <f t="shared" si="12"/>
        <v>-20.698474783085864</v>
      </c>
      <c r="AQ6">
        <f t="shared" si="13"/>
        <v>-676.71476161299847</v>
      </c>
      <c r="AR6">
        <f t="shared" si="14"/>
        <v>1530.8046399681803</v>
      </c>
      <c r="AS6">
        <f t="shared" si="15"/>
        <v>-659.54004814472364</v>
      </c>
      <c r="AT6">
        <f t="shared" si="16"/>
        <v>26.671626164345156</v>
      </c>
      <c r="AU6">
        <f t="shared" si="17"/>
        <v>897.93621798780191</v>
      </c>
      <c r="AW6">
        <v>3</v>
      </c>
      <c r="AX6">
        <f>(R6*SUMPRODUCT(K7:$K$23, X7:$X$23)-$AZ$3*SUMPRODUCT(K6:$K$22, W7:$W$23))/Z6</f>
        <v>2642.5730157773019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2832.9291481814034</v>
      </c>
      <c r="P7">
        <f t="shared" si="30"/>
        <v>141.64645740907017</v>
      </c>
      <c r="Q7" s="5">
        <f t="shared" si="31"/>
        <v>25</v>
      </c>
      <c r="R7">
        <f t="shared" si="0"/>
        <v>500000</v>
      </c>
      <c r="S7">
        <f t="shared" si="1"/>
        <v>3397.2747497908567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2552.0942302616113</v>
      </c>
      <c r="AC7">
        <f t="shared" si="2"/>
        <v>3242.5533698645158</v>
      </c>
      <c r="AE7">
        <f t="shared" si="3"/>
        <v>2703.9096430421259</v>
      </c>
      <c r="AF7">
        <f t="shared" si="4"/>
        <v>-135.19548215210628</v>
      </c>
      <c r="AG7">
        <f t="shared" si="5"/>
        <v>-23.861430180647993</v>
      </c>
      <c r="AH7">
        <f t="shared" si="6"/>
        <v>-823.14233204560969</v>
      </c>
      <c r="AI7">
        <f t="shared" si="7"/>
        <v>1721.7103986637621</v>
      </c>
      <c r="AJ7">
        <f t="shared" si="8"/>
        <v>-690.45913960290454</v>
      </c>
      <c r="AK7">
        <f>G7*SUM(AB7, AE7:AF7)</f>
        <v>70.667155797892505</v>
      </c>
      <c r="AL7">
        <f t="shared" si="9"/>
        <v>1101.9184148587501</v>
      </c>
      <c r="AN7">
        <f t="shared" si="10"/>
        <v>2183.3279953180127</v>
      </c>
      <c r="AO7">
        <f t="shared" si="11"/>
        <v>-109.16639976590062</v>
      </c>
      <c r="AP7">
        <f t="shared" si="12"/>
        <v>-19.267407346911572</v>
      </c>
      <c r="AQ7">
        <f t="shared" si="13"/>
        <v>-664.66337080130575</v>
      </c>
      <c r="AR7">
        <f t="shared" si="14"/>
        <v>1390.2308174038947</v>
      </c>
      <c r="AS7">
        <f t="shared" si="15"/>
        <v>-557.52557153579528</v>
      </c>
      <c r="AT7">
        <f t="shared" si="16"/>
        <v>57.061662544850996</v>
      </c>
      <c r="AU7">
        <f t="shared" si="17"/>
        <v>889.76690841295056</v>
      </c>
      <c r="AW7">
        <v>4</v>
      </c>
      <c r="AX7">
        <f>(R7*SUMPRODUCT(K8:$K$23, X8:$X$23)-$AZ$3*SUMPRODUCT(K7:$K$22, W8:$W$23))/Z7</f>
        <v>3397.2747497908567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2832.9291481814034</v>
      </c>
      <c r="P8">
        <f t="shared" si="30"/>
        <v>141.64645740907017</v>
      </c>
      <c r="Q8" s="5">
        <f t="shared" si="31"/>
        <v>25</v>
      </c>
      <c r="R8">
        <f t="shared" si="0"/>
        <v>500000</v>
      </c>
      <c r="S8">
        <f t="shared" si="1"/>
        <v>4089.6829429847558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3242.5533698645158</v>
      </c>
      <c r="AC8">
        <f t="shared" si="2"/>
        <v>3857.3841353684275</v>
      </c>
      <c r="AE8">
        <f t="shared" si="3"/>
        <v>2672.0154361996642</v>
      </c>
      <c r="AF8">
        <f t="shared" si="4"/>
        <v>-133.6007718099832</v>
      </c>
      <c r="AG8">
        <f t="shared" si="5"/>
        <v>-23.57997055728487</v>
      </c>
      <c r="AH8">
        <f t="shared" si="6"/>
        <v>-856.90643113279089</v>
      </c>
      <c r="AI8">
        <f t="shared" si="7"/>
        <v>1657.9282626996053</v>
      </c>
      <c r="AJ8">
        <f t="shared" si="8"/>
        <v>-614.83076550391161</v>
      </c>
      <c r="AK8">
        <f t="shared" ref="AK8:AK23" si="32">G8*SUM(AB8:AB8, AE8:AF8)</f>
        <v>124.86890953989067</v>
      </c>
      <c r="AL8">
        <f t="shared" si="9"/>
        <v>1167.9664067355843</v>
      </c>
      <c r="AN8">
        <f t="shared" si="10"/>
        <v>2016.2361981432084</v>
      </c>
      <c r="AO8">
        <f t="shared" si="11"/>
        <v>-100.81180990716041</v>
      </c>
      <c r="AP8">
        <f t="shared" si="12"/>
        <v>-17.792857610271771</v>
      </c>
      <c r="AQ8">
        <f t="shared" si="13"/>
        <v>-646.60021849609564</v>
      </c>
      <c r="AR8">
        <f t="shared" si="14"/>
        <v>1251.0313121296806</v>
      </c>
      <c r="AS8">
        <f t="shared" si="15"/>
        <v>-463.93595948090689</v>
      </c>
      <c r="AT8">
        <f t="shared" si="16"/>
        <v>94.222964443302871</v>
      </c>
      <c r="AU8">
        <f t="shared" si="17"/>
        <v>881.31831709207643</v>
      </c>
      <c r="AW8">
        <v>5</v>
      </c>
      <c r="AX8">
        <f>(R8*SUMPRODUCT(K9:$K$23, X9:$X$23)-$AZ$3*SUMPRODUCT(K8:$K$22, W9:$W$23))/Z8</f>
        <v>4089.6829429847558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2832.9291481814034</v>
      </c>
      <c r="P9">
        <f t="shared" si="30"/>
        <v>141.64645740907017</v>
      </c>
      <c r="Q9" s="5">
        <f t="shared" si="31"/>
        <v>25</v>
      </c>
      <c r="R9">
        <f t="shared" si="0"/>
        <v>500000</v>
      </c>
      <c r="S9">
        <f t="shared" si="1"/>
        <v>4715.9586774169347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3857.3841353684275</v>
      </c>
      <c r="AC9">
        <f t="shared" si="2"/>
        <v>4395.1921366699462</v>
      </c>
      <c r="AE9">
        <f t="shared" si="3"/>
        <v>2640.2410978397097</v>
      </c>
      <c r="AF9">
        <f t="shared" si="4"/>
        <v>-132.01205489198549</v>
      </c>
      <c r="AG9">
        <f t="shared" si="5"/>
        <v>-23.299568747903653</v>
      </c>
      <c r="AH9">
        <f t="shared" si="6"/>
        <v>-892.04207616736528</v>
      </c>
      <c r="AI9">
        <f t="shared" si="7"/>
        <v>1592.8873980324552</v>
      </c>
      <c r="AJ9">
        <f t="shared" si="8"/>
        <v>-537.80800130151874</v>
      </c>
      <c r="AK9">
        <f t="shared" si="32"/>
        <v>141.95317387645017</v>
      </c>
      <c r="AL9">
        <f t="shared" si="9"/>
        <v>1197.0325706073866</v>
      </c>
      <c r="AN9">
        <f t="shared" si="10"/>
        <v>1856.0276457863642</v>
      </c>
      <c r="AO9">
        <f t="shared" si="11"/>
        <v>-92.801382289318212</v>
      </c>
      <c r="AP9">
        <f t="shared" si="12"/>
        <v>-16.37905105196365</v>
      </c>
      <c r="AQ9">
        <f t="shared" si="13"/>
        <v>-627.08468401843322</v>
      </c>
      <c r="AR9">
        <f t="shared" si="14"/>
        <v>1119.7625284266492</v>
      </c>
      <c r="AS9">
        <f t="shared" si="15"/>
        <v>-378.06642709919976</v>
      </c>
      <c r="AT9">
        <f t="shared" si="16"/>
        <v>99.789756070907714</v>
      </c>
      <c r="AU9">
        <f t="shared" si="17"/>
        <v>841.48585739835698</v>
      </c>
      <c r="AW9">
        <v>6</v>
      </c>
      <c r="AX9">
        <f>(R9*SUMPRODUCT(K10:$K$23, X10:$X$23)-$AZ$3*SUMPRODUCT(K9:$K$22, W10:$W$23))/Z9</f>
        <v>4715.9586774169347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2832.9291481814034</v>
      </c>
      <c r="P10">
        <f t="shared" si="30"/>
        <v>141.64645740907017</v>
      </c>
      <c r="Q10" s="5">
        <f t="shared" si="31"/>
        <v>25</v>
      </c>
      <c r="R10">
        <f t="shared" si="0"/>
        <v>500000</v>
      </c>
      <c r="S10">
        <f t="shared" si="1"/>
        <v>5262.1202529483462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4395.1921366699462</v>
      </c>
      <c r="AC10">
        <f t="shared" si="2"/>
        <v>4845.3428198802603</v>
      </c>
      <c r="AE10">
        <f t="shared" si="3"/>
        <v>2608.5517334347028</v>
      </c>
      <c r="AF10">
        <f t="shared" si="4"/>
        <v>-130.42758667173513</v>
      </c>
      <c r="AG10">
        <f t="shared" si="5"/>
        <v>-23.019916815685811</v>
      </c>
      <c r="AH10">
        <f t="shared" si="6"/>
        <v>-933.12489477616839</v>
      </c>
      <c r="AI10">
        <f t="shared" si="7"/>
        <v>1521.9793351711132</v>
      </c>
      <c r="AJ10">
        <f t="shared" si="8"/>
        <v>-450.15068321031413</v>
      </c>
      <c r="AK10">
        <f t="shared" si="32"/>
        <v>29.555260018761526</v>
      </c>
      <c r="AL10">
        <f t="shared" si="9"/>
        <v>1101.3839119795607</v>
      </c>
      <c r="AN10">
        <f t="shared" si="10"/>
        <v>1739.3064259823279</v>
      </c>
      <c r="AO10">
        <f t="shared" si="11"/>
        <v>-86.965321299116383</v>
      </c>
      <c r="AP10">
        <f t="shared" si="12"/>
        <v>-15.349010997141194</v>
      </c>
      <c r="AQ10">
        <f t="shared" si="13"/>
        <v>-622.18053984739947</v>
      </c>
      <c r="AR10">
        <f t="shared" si="14"/>
        <v>1014.8115538386706</v>
      </c>
      <c r="AS10">
        <f t="shared" si="15"/>
        <v>-300.14738290703457</v>
      </c>
      <c r="AT10">
        <f t="shared" si="16"/>
        <v>19.706587764132333</v>
      </c>
      <c r="AU10">
        <f t="shared" si="17"/>
        <v>734.37075869576836</v>
      </c>
      <c r="AW10">
        <v>7</v>
      </c>
      <c r="AX10">
        <f>(R10*SUMPRODUCT(K11:$K$23, X11:$X$23)-$AZ$3*SUMPRODUCT(K10:$K$22, W11:$W$23))/Z10</f>
        <v>5262.1202529483462</v>
      </c>
    </row>
    <row r="11" spans="1:52" x14ac:dyDescent="0.3">
      <c r="A11" t="s">
        <v>33</v>
      </c>
      <c r="C11" s="24">
        <f>AU25</f>
        <v>5869.8894915040219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2832.9291481814034</v>
      </c>
      <c r="P11">
        <f t="shared" si="30"/>
        <v>141.64645740907017</v>
      </c>
      <c r="Q11" s="5">
        <f t="shared" si="31"/>
        <v>25</v>
      </c>
      <c r="R11">
        <f t="shared" si="0"/>
        <v>500000</v>
      </c>
      <c r="S11">
        <f t="shared" si="1"/>
        <v>5753.2662529712179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4845.3428198802603</v>
      </c>
      <c r="AC11">
        <f t="shared" si="2"/>
        <v>5233.4220290141448</v>
      </c>
      <c r="AE11">
        <f t="shared" si="3"/>
        <v>2576.9559688067861</v>
      </c>
      <c r="AF11">
        <f t="shared" si="4"/>
        <v>-128.84779844033932</v>
      </c>
      <c r="AG11">
        <f t="shared" si="5"/>
        <v>-22.741090881685665</v>
      </c>
      <c r="AH11">
        <f t="shared" si="6"/>
        <v>-972.53531686569511</v>
      </c>
      <c r="AI11">
        <f t="shared" si="7"/>
        <v>1452.831762619066</v>
      </c>
      <c r="AJ11">
        <f t="shared" si="8"/>
        <v>-388.07920913388443</v>
      </c>
      <c r="AK11">
        <f t="shared" si="32"/>
        <v>11.669521584394733</v>
      </c>
      <c r="AL11">
        <f t="shared" si="9"/>
        <v>1076.4220750695763</v>
      </c>
      <c r="AN11">
        <f t="shared" si="10"/>
        <v>1634.3948341034918</v>
      </c>
      <c r="AO11">
        <f t="shared" si="11"/>
        <v>-81.719741705174599</v>
      </c>
      <c r="AP11">
        <f t="shared" si="12"/>
        <v>-14.423188408653726</v>
      </c>
      <c r="AQ11">
        <f t="shared" si="13"/>
        <v>-616.81562165165258</v>
      </c>
      <c r="AR11">
        <f t="shared" si="14"/>
        <v>921.43628233801076</v>
      </c>
      <c r="AS11">
        <f t="shared" si="15"/>
        <v>-246.13329149161945</v>
      </c>
      <c r="AT11">
        <f t="shared" si="16"/>
        <v>7.4012152418829178</v>
      </c>
      <c r="AU11">
        <f t="shared" si="17"/>
        <v>682.70420608827419</v>
      </c>
      <c r="AW11">
        <v>8</v>
      </c>
      <c r="AX11">
        <f>(R11*SUMPRODUCT(K12:$K$23, X12:$X$23)-$AZ$3*SUMPRODUCT(K11:$K$22, W12:$W$23))/Z11</f>
        <v>5753.2662529712179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2832.9291481814034</v>
      </c>
      <c r="P12">
        <f t="shared" si="30"/>
        <v>141.64645740907017</v>
      </c>
      <c r="Q12" s="5">
        <f t="shared" si="31"/>
        <v>25</v>
      </c>
      <c r="R12">
        <f t="shared" si="0"/>
        <v>500000</v>
      </c>
      <c r="S12">
        <f t="shared" si="1"/>
        <v>6203.9037747754655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5233.4220290141448</v>
      </c>
      <c r="AC12">
        <f t="shared" si="2"/>
        <v>5574.2767091065625</v>
      </c>
      <c r="AE12">
        <f t="shared" si="3"/>
        <v>2545.4184240354739</v>
      </c>
      <c r="AF12">
        <f t="shared" si="4"/>
        <v>-127.27092120177367</v>
      </c>
      <c r="AG12">
        <f t="shared" si="5"/>
        <v>-22.462778725594877</v>
      </c>
      <c r="AH12">
        <f t="shared" si="6"/>
        <v>-1018.0249454786348</v>
      </c>
      <c r="AI12">
        <f t="shared" si="7"/>
        <v>1377.6597786294706</v>
      </c>
      <c r="AJ12">
        <f t="shared" si="8"/>
        <v>-340.85468009241777</v>
      </c>
      <c r="AK12">
        <f t="shared" si="32"/>
        <v>160.68296016880475</v>
      </c>
      <c r="AL12">
        <f t="shared" si="9"/>
        <v>1197.4880587058576</v>
      </c>
      <c r="AN12">
        <f t="shared" si="10"/>
        <v>1508.7781585155626</v>
      </c>
      <c r="AO12">
        <f t="shared" si="11"/>
        <v>-75.438907925778125</v>
      </c>
      <c r="AP12">
        <f t="shared" si="12"/>
        <v>-13.31464783971143</v>
      </c>
      <c r="AQ12">
        <f t="shared" si="13"/>
        <v>-603.42684254129324</v>
      </c>
      <c r="AR12">
        <f t="shared" si="14"/>
        <v>816.59776020877985</v>
      </c>
      <c r="AS12">
        <f t="shared" si="15"/>
        <v>-202.03911926429984</v>
      </c>
      <c r="AT12">
        <f t="shared" si="16"/>
        <v>95.243649711612235</v>
      </c>
      <c r="AU12">
        <f t="shared" si="17"/>
        <v>709.80229065609228</v>
      </c>
      <c r="AW12">
        <v>9</v>
      </c>
      <c r="AX12">
        <f>(R12*SUMPRODUCT(K13:$K$23, X13:$X$23)-$AZ$3*SUMPRODUCT(K12:$K$22, W13:$W$23))/Z12</f>
        <v>6203.9037747754655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2832.9291481814034</v>
      </c>
      <c r="P13">
        <f t="shared" si="30"/>
        <v>141.64645740907017</v>
      </c>
      <c r="Q13" s="5">
        <f t="shared" si="31"/>
        <v>25</v>
      </c>
      <c r="R13">
        <f t="shared" si="0"/>
        <v>500000</v>
      </c>
      <c r="S13">
        <f t="shared" si="1"/>
        <v>6618.5519216800867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5574.2767091065625</v>
      </c>
      <c r="AC13">
        <f t="shared" si="2"/>
        <v>5873.2552533422695</v>
      </c>
      <c r="AE13">
        <f t="shared" si="3"/>
        <v>2513.920899736519</v>
      </c>
      <c r="AF13">
        <f t="shared" si="4"/>
        <v>-125.69604498682594</v>
      </c>
      <c r="AG13">
        <f t="shared" si="5"/>
        <v>-22.184819741700284</v>
      </c>
      <c r="AH13">
        <f t="shared" si="6"/>
        <v>-1066.6239327728706</v>
      </c>
      <c r="AI13">
        <f t="shared" si="7"/>
        <v>1299.416102235122</v>
      </c>
      <c r="AJ13">
        <f t="shared" si="8"/>
        <v>-298.97854423570698</v>
      </c>
      <c r="AK13">
        <f t="shared" si="32"/>
        <v>557.37510946993802</v>
      </c>
      <c r="AL13">
        <f t="shared" si="9"/>
        <v>1557.8126674693531</v>
      </c>
      <c r="AN13">
        <f t="shared" si="10"/>
        <v>1349.8579865025138</v>
      </c>
      <c r="AO13">
        <f t="shared" si="11"/>
        <v>-67.492899325125677</v>
      </c>
      <c r="AP13">
        <f t="shared" si="12"/>
        <v>-11.912210965186455</v>
      </c>
      <c r="AQ13">
        <f t="shared" si="13"/>
        <v>-572.7271826249912</v>
      </c>
      <c r="AR13">
        <f t="shared" si="14"/>
        <v>697.72569358721023</v>
      </c>
      <c r="AS13">
        <f t="shared" si="15"/>
        <v>-160.53749971678215</v>
      </c>
      <c r="AT13">
        <f t="shared" si="16"/>
        <v>299.28437409250404</v>
      </c>
      <c r="AU13">
        <f t="shared" si="17"/>
        <v>836.47256796293209</v>
      </c>
      <c r="AW13">
        <v>10</v>
      </c>
      <c r="AX13">
        <f>(R13*SUMPRODUCT(K14:$K$23, X14:$X$23)-$AZ$3*SUMPRODUCT(K13:$K$22, W14:$W$23))/Z13</f>
        <v>6618.5519216800867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2832.9291481814034</v>
      </c>
      <c r="P14">
        <f t="shared" si="30"/>
        <v>141.64645740907017</v>
      </c>
      <c r="Q14" s="5">
        <f t="shared" si="31"/>
        <v>25</v>
      </c>
      <c r="R14">
        <f t="shared" si="0"/>
        <v>500000</v>
      </c>
      <c r="S14">
        <f t="shared" si="1"/>
        <v>6960.8181480809335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5873.2552533422695</v>
      </c>
      <c r="AC14">
        <f t="shared" si="2"/>
        <v>6099.6310447230471</v>
      </c>
      <c r="AE14">
        <f t="shared" si="3"/>
        <v>2482.4413182683238</v>
      </c>
      <c r="AF14">
        <f t="shared" si="4"/>
        <v>-124.12206591341618</v>
      </c>
      <c r="AG14">
        <f t="shared" si="5"/>
        <v>-21.907019099488643</v>
      </c>
      <c r="AH14">
        <f t="shared" si="6"/>
        <v>-1119.0488958928202</v>
      </c>
      <c r="AI14">
        <f t="shared" si="7"/>
        <v>1217.3633373625992</v>
      </c>
      <c r="AJ14">
        <f t="shared" si="8"/>
        <v>-226.37579138077763</v>
      </c>
      <c r="AK14">
        <f t="shared" si="32"/>
        <v>576.21021539880246</v>
      </c>
      <c r="AL14">
        <f t="shared" si="9"/>
        <v>1567.1977613806239</v>
      </c>
      <c r="AN14">
        <f t="shared" si="10"/>
        <v>1227.8848190908377</v>
      </c>
      <c r="AO14">
        <f t="shared" si="11"/>
        <v>-61.394240954541878</v>
      </c>
      <c r="AP14">
        <f t="shared" si="12"/>
        <v>-10.835823584566855</v>
      </c>
      <c r="AQ14">
        <f t="shared" si="13"/>
        <v>-553.51284277110813</v>
      </c>
      <c r="AR14">
        <f t="shared" si="14"/>
        <v>602.14191178062094</v>
      </c>
      <c r="AS14">
        <f t="shared" si="15"/>
        <v>-111.97178986693237</v>
      </c>
      <c r="AT14">
        <f t="shared" si="16"/>
        <v>285.00966805805331</v>
      </c>
      <c r="AU14">
        <f t="shared" si="17"/>
        <v>775.1797899717418</v>
      </c>
      <c r="AW14">
        <v>11</v>
      </c>
      <c r="AX14">
        <f>(R14*SUMPRODUCT(K15:$K$23, X15:$X$23)-$AZ$3*SUMPRODUCT(K14:$K$22, W15:$W$23))/Z14</f>
        <v>6960.8181480809335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2832.9291481814034</v>
      </c>
      <c r="P15">
        <f t="shared" si="30"/>
        <v>141.64645740907017</v>
      </c>
      <c r="Q15" s="5">
        <f t="shared" si="31"/>
        <v>25</v>
      </c>
      <c r="R15">
        <f t="shared" si="0"/>
        <v>500000</v>
      </c>
      <c r="S15">
        <f t="shared" si="1"/>
        <v>7252.0164493113043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6099.6310447230471</v>
      </c>
      <c r="AC15">
        <f t="shared" si="2"/>
        <v>6274.2299735121951</v>
      </c>
      <c r="AE15">
        <f t="shared" si="3"/>
        <v>2450.9664447939999</v>
      </c>
      <c r="AF15">
        <f t="shared" si="4"/>
        <v>-122.54832223969998</v>
      </c>
      <c r="AG15">
        <f t="shared" si="5"/>
        <v>-21.629260004326227</v>
      </c>
      <c r="AH15">
        <f t="shared" si="6"/>
        <v>-1173.7780833506015</v>
      </c>
      <c r="AI15">
        <f t="shared" si="7"/>
        <v>1133.0107791993721</v>
      </c>
      <c r="AJ15">
        <f t="shared" si="8"/>
        <v>-174.59892878914798</v>
      </c>
      <c r="AK15">
        <f t="shared" si="32"/>
        <v>589.96344170941438</v>
      </c>
      <c r="AL15">
        <f t="shared" si="9"/>
        <v>1548.3752921196385</v>
      </c>
      <c r="AN15">
        <f t="shared" si="10"/>
        <v>1116.7556836220465</v>
      </c>
      <c r="AO15">
        <f t="shared" si="11"/>
        <v>-55.837784181102322</v>
      </c>
      <c r="AP15">
        <f t="shared" si="12"/>
        <v>-9.8551324901555244</v>
      </c>
      <c r="AQ15">
        <f t="shared" si="13"/>
        <v>-534.81896852445448</v>
      </c>
      <c r="AR15">
        <f t="shared" si="14"/>
        <v>516.24379842633414</v>
      </c>
      <c r="AS15">
        <f t="shared" si="15"/>
        <v>-79.554065904802755</v>
      </c>
      <c r="AT15">
        <f t="shared" si="16"/>
        <v>268.81030054803028</v>
      </c>
      <c r="AU15">
        <f t="shared" si="17"/>
        <v>705.5000330695616</v>
      </c>
      <c r="AW15">
        <v>12</v>
      </c>
      <c r="AX15">
        <f>(R15*SUMPRODUCT(K16:$K$23, X16:$X$23)-$AZ$3*SUMPRODUCT(K15:$K$22, W16:$W$23))/Z15</f>
        <v>7252.0164493113043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2832.9291481814034</v>
      </c>
      <c r="P16">
        <f t="shared" si="30"/>
        <v>141.64645740907017</v>
      </c>
      <c r="Q16" s="5">
        <f t="shared" si="31"/>
        <v>25</v>
      </c>
      <c r="R16">
        <f t="shared" si="0"/>
        <v>500000</v>
      </c>
      <c r="S16">
        <f t="shared" si="1"/>
        <v>7250.9315645328397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6274.2299735121951</v>
      </c>
      <c r="AC16">
        <f t="shared" si="2"/>
        <v>6185.1892594078836</v>
      </c>
      <c r="AE16">
        <f t="shared" si="3"/>
        <v>2416.5450720433128</v>
      </c>
      <c r="AF16">
        <f t="shared" si="4"/>
        <v>-120.82725360216563</v>
      </c>
      <c r="AG16">
        <f t="shared" si="5"/>
        <v>-21.325498676825465</v>
      </c>
      <c r="AH16">
        <f t="shared" si="6"/>
        <v>-1749.3745491499049</v>
      </c>
      <c r="AI16">
        <f t="shared" si="7"/>
        <v>525.0177706144168</v>
      </c>
      <c r="AJ16">
        <f t="shared" si="8"/>
        <v>89.040714104311519</v>
      </c>
      <c r="AK16">
        <f t="shared" si="32"/>
        <v>599.89634543673401</v>
      </c>
      <c r="AL16">
        <f t="shared" si="9"/>
        <v>1213.9548301554623</v>
      </c>
      <c r="AN16">
        <f t="shared" si="10"/>
        <v>1014.2800250571206</v>
      </c>
      <c r="AO16">
        <f t="shared" si="11"/>
        <v>-50.714001252856022</v>
      </c>
      <c r="AP16">
        <f t="shared" si="12"/>
        <v>-8.9508064974748542</v>
      </c>
      <c r="AQ16">
        <f t="shared" si="13"/>
        <v>-734.25307976802844</v>
      </c>
      <c r="AR16">
        <f t="shared" si="14"/>
        <v>220.36213753876126</v>
      </c>
      <c r="AS16">
        <f t="shared" si="15"/>
        <v>37.372453250566267</v>
      </c>
      <c r="AT16">
        <f t="shared" si="16"/>
        <v>251.79041240342315</v>
      </c>
      <c r="AU16">
        <f t="shared" si="17"/>
        <v>509.52500319275066</v>
      </c>
      <c r="AW16">
        <v>13</v>
      </c>
      <c r="AX16">
        <f>(R16*SUMPRODUCT(K17:$K$23, X17:$X$23)-$AZ$3*SUMPRODUCT(K16:$K$22, W17:$W$23))/Z16</f>
        <v>7250.9315645328397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2832.9291481814034</v>
      </c>
      <c r="P17">
        <f t="shared" si="30"/>
        <v>141.64645740907017</v>
      </c>
      <c r="Q17" s="5">
        <f t="shared" si="31"/>
        <v>25</v>
      </c>
      <c r="R17">
        <f t="shared" si="0"/>
        <v>500000</v>
      </c>
      <c r="S17">
        <f t="shared" si="1"/>
        <v>6962.634846185987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6185.1892594078836</v>
      </c>
      <c r="AC17">
        <f t="shared" si="2"/>
        <v>5846.5722771529454</v>
      </c>
      <c r="AE17">
        <f t="shared" si="3"/>
        <v>2378.8300531039322</v>
      </c>
      <c r="AF17">
        <f t="shared" si="4"/>
        <v>-118.94150265519662</v>
      </c>
      <c r="AG17">
        <f t="shared" si="5"/>
        <v>-20.992671618976249</v>
      </c>
      <c r="AH17">
        <f t="shared" si="6"/>
        <v>-2391.4414216192076</v>
      </c>
      <c r="AI17">
        <f t="shared" si="7"/>
        <v>-152.54554278944806</v>
      </c>
      <c r="AJ17">
        <f t="shared" si="8"/>
        <v>338.61698225493819</v>
      </c>
      <c r="AK17">
        <f t="shared" si="32"/>
        <v>591.15544668996347</v>
      </c>
      <c r="AL17">
        <f t="shared" si="9"/>
        <v>777.2268861554536</v>
      </c>
      <c r="AN17">
        <f t="shared" si="10"/>
        <v>919.74737391974156</v>
      </c>
      <c r="AO17">
        <f t="shared" si="11"/>
        <v>-45.98736869598708</v>
      </c>
      <c r="AP17">
        <f t="shared" si="12"/>
        <v>-8.1165758638031296</v>
      </c>
      <c r="AQ17">
        <f t="shared" si="13"/>
        <v>-924.623415004864</v>
      </c>
      <c r="AR17">
        <f t="shared" si="14"/>
        <v>-58.979985644912524</v>
      </c>
      <c r="AS17">
        <f t="shared" si="15"/>
        <v>130.92237496631293</v>
      </c>
      <c r="AT17">
        <f t="shared" si="16"/>
        <v>228.56347764818261</v>
      </c>
      <c r="AU17">
        <f t="shared" si="17"/>
        <v>300.50586696958305</v>
      </c>
      <c r="AW17">
        <v>14</v>
      </c>
      <c r="AX17">
        <f>(R17*SUMPRODUCT(K18:$K$23, X18:$X$23)-$AZ$3*SUMPRODUCT(K17:$K$22, W18:$W$23))/Z17</f>
        <v>6962.634846185987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2832.9291481814034</v>
      </c>
      <c r="P18">
        <f t="shared" si="30"/>
        <v>141.64645740907017</v>
      </c>
      <c r="Q18" s="5">
        <f t="shared" si="31"/>
        <v>25</v>
      </c>
      <c r="R18">
        <f t="shared" si="0"/>
        <v>500000</v>
      </c>
      <c r="S18">
        <f t="shared" si="1"/>
        <v>6413.4631742425436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5846.5722771529454</v>
      </c>
      <c r="AC18">
        <f t="shared" si="2"/>
        <v>5292.4819342428254</v>
      </c>
      <c r="AE18">
        <f t="shared" si="3"/>
        <v>2337.7738252174117</v>
      </c>
      <c r="AF18">
        <f t="shared" si="4"/>
        <v>-116.88869126087057</v>
      </c>
      <c r="AG18">
        <f t="shared" si="5"/>
        <v>-20.630359099504339</v>
      </c>
      <c r="AH18">
        <f t="shared" si="6"/>
        <v>-3047.7160656429719</v>
      </c>
      <c r="AI18">
        <f t="shared" si="7"/>
        <v>-847.46129078593503</v>
      </c>
      <c r="AJ18">
        <f t="shared" si="8"/>
        <v>554.09034291011994</v>
      </c>
      <c r="AK18">
        <f t="shared" si="32"/>
        <v>564.72201877766406</v>
      </c>
      <c r="AL18">
        <f t="shared" si="9"/>
        <v>271.35107090184897</v>
      </c>
      <c r="AN18">
        <f t="shared" si="10"/>
        <v>832.62567498481053</v>
      </c>
      <c r="AO18">
        <f t="shared" si="11"/>
        <v>-41.631283749240524</v>
      </c>
      <c r="AP18">
        <f t="shared" si="12"/>
        <v>-7.3477453144152403</v>
      </c>
      <c r="AQ18">
        <f t="shared" si="13"/>
        <v>-1085.4799634357419</v>
      </c>
      <c r="AR18">
        <f t="shared" si="14"/>
        <v>-301.83331751458712</v>
      </c>
      <c r="AS18">
        <f t="shared" si="15"/>
        <v>197.34580000492497</v>
      </c>
      <c r="AT18">
        <f t="shared" si="16"/>
        <v>201.1323965524376</v>
      </c>
      <c r="AU18">
        <f t="shared" si="17"/>
        <v>96.644879042775429</v>
      </c>
      <c r="AW18">
        <v>15</v>
      </c>
      <c r="AX18">
        <f>(R18*SUMPRODUCT(K19:$K$23, X19:$X$23)-$AZ$3*SUMPRODUCT(K18:$K$22, W19:$W$23))/Z18</f>
        <v>6413.4631742425436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2832.9291481814034</v>
      </c>
      <c r="P19">
        <f t="shared" si="30"/>
        <v>141.64645740907017</v>
      </c>
      <c r="Q19" s="5">
        <f t="shared" si="31"/>
        <v>25</v>
      </c>
      <c r="R19">
        <f t="shared" si="0"/>
        <v>500000</v>
      </c>
      <c r="S19">
        <f t="shared" si="1"/>
        <v>5614.9758890135518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5292.4819342428254</v>
      </c>
      <c r="AC19">
        <f t="shared" si="2"/>
        <v>4545.1782572849979</v>
      </c>
      <c r="AE19">
        <f t="shared" si="3"/>
        <v>2293.1831272752147</v>
      </c>
      <c r="AF19">
        <f t="shared" si="4"/>
        <v>-114.65915636376073</v>
      </c>
      <c r="AG19">
        <f t="shared" si="5"/>
        <v>-20.236855630040392</v>
      </c>
      <c r="AH19">
        <f t="shared" si="6"/>
        <v>-3743.9975693780475</v>
      </c>
      <c r="AI19">
        <f t="shared" si="7"/>
        <v>-1585.7104540966338</v>
      </c>
      <c r="AJ19">
        <f t="shared" si="8"/>
        <v>747.30367695782752</v>
      </c>
      <c r="AK19">
        <f t="shared" si="32"/>
        <v>522.97041336079963</v>
      </c>
      <c r="AL19">
        <f t="shared" si="9"/>
        <v>-315.43636377800669</v>
      </c>
      <c r="AN19">
        <f t="shared" si="10"/>
        <v>752.3643550025796</v>
      </c>
      <c r="AO19">
        <f t="shared" si="11"/>
        <v>-37.618217750128977</v>
      </c>
      <c r="AP19">
        <f t="shared" si="12"/>
        <v>-6.6394561569388282</v>
      </c>
      <c r="AQ19">
        <f t="shared" si="13"/>
        <v>-1228.3582078171632</v>
      </c>
      <c r="AR19">
        <f t="shared" si="14"/>
        <v>-520.25152672165143</v>
      </c>
      <c r="AS19">
        <f t="shared" si="15"/>
        <v>245.18087640628039</v>
      </c>
      <c r="AT19">
        <f t="shared" si="16"/>
        <v>171.57997242075865</v>
      </c>
      <c r="AU19">
        <f t="shared" si="17"/>
        <v>-103.49067789461233</v>
      </c>
      <c r="AW19">
        <v>16</v>
      </c>
      <c r="AX19">
        <f>(R19*SUMPRODUCT(K20:$K$23, X20:$X$23)-$AZ$3*SUMPRODUCT(K19:$K$22, W20:$W$23))/Z19</f>
        <v>5614.9758890135518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2832.9291481814034</v>
      </c>
      <c r="P20">
        <f t="shared" si="30"/>
        <v>141.64645740907017</v>
      </c>
      <c r="Q20" s="5">
        <f t="shared" si="31"/>
        <v>25</v>
      </c>
      <c r="R20">
        <f t="shared" si="0"/>
        <v>500000</v>
      </c>
      <c r="S20">
        <f t="shared" si="1"/>
        <v>4582.8915040579886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4545.1782572849979</v>
      </c>
      <c r="AC20">
        <f t="shared" si="2"/>
        <v>3631.750261508831</v>
      </c>
      <c r="AE20">
        <f t="shared" si="3"/>
        <v>2244.9781247567626</v>
      </c>
      <c r="AF20">
        <f t="shared" si="4"/>
        <v>-112.24890623783811</v>
      </c>
      <c r="AG20">
        <f t="shared" si="5"/>
        <v>-19.811456687841314</v>
      </c>
      <c r="AH20">
        <f t="shared" si="6"/>
        <v>-4460.607717973503</v>
      </c>
      <c r="AI20">
        <f t="shared" si="7"/>
        <v>-2347.6899561424198</v>
      </c>
      <c r="AJ20">
        <f t="shared" si="8"/>
        <v>913.42799577616688</v>
      </c>
      <c r="AK20">
        <f t="shared" si="32"/>
        <v>467.45352330627463</v>
      </c>
      <c r="AL20">
        <f t="shared" si="9"/>
        <v>-966.80843705997825</v>
      </c>
      <c r="AN20">
        <f t="shared" si="10"/>
        <v>678.49047403306133</v>
      </c>
      <c r="AO20">
        <f t="shared" si="11"/>
        <v>-33.924523701653065</v>
      </c>
      <c r="AP20">
        <f t="shared" si="12"/>
        <v>-5.9875347965251597</v>
      </c>
      <c r="AQ20">
        <f t="shared" si="13"/>
        <v>-1348.1110624947783</v>
      </c>
      <c r="AR20">
        <f t="shared" si="14"/>
        <v>-709.53264695989515</v>
      </c>
      <c r="AS20">
        <f t="shared" si="15"/>
        <v>276.06157361394742</v>
      </c>
      <c r="AT20">
        <f t="shared" si="16"/>
        <v>141.27654925406577</v>
      </c>
      <c r="AU20">
        <f t="shared" si="17"/>
        <v>-292.19452409188193</v>
      </c>
      <c r="AW20">
        <v>17</v>
      </c>
      <c r="AX20">
        <f>(R20*SUMPRODUCT(K21:$K$23, X21:$X$23)-$AZ$3*SUMPRODUCT(K20:$K$22, W21:$W$23))/Z20</f>
        <v>4582.8915040579886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2832.9291481814034</v>
      </c>
      <c r="P21">
        <f t="shared" si="30"/>
        <v>141.64645740907017</v>
      </c>
      <c r="Q21" s="5">
        <f t="shared" si="31"/>
        <v>25</v>
      </c>
      <c r="R21">
        <f t="shared" si="0"/>
        <v>500000</v>
      </c>
      <c r="S21">
        <f t="shared" si="1"/>
        <v>3308.2889487378075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3631.750261508831</v>
      </c>
      <c r="AC21">
        <f t="shared" si="2"/>
        <v>2560.6927653057837</v>
      </c>
      <c r="AE21">
        <f t="shared" si="3"/>
        <v>2192.7531986405461</v>
      </c>
      <c r="AF21">
        <f t="shared" si="4"/>
        <v>-109.63765993202729</v>
      </c>
      <c r="AG21">
        <f t="shared" si="5"/>
        <v>-19.350582770912062</v>
      </c>
      <c r="AH21">
        <f t="shared" si="6"/>
        <v>-5255.1870010167868</v>
      </c>
      <c r="AI21">
        <f t="shared" si="7"/>
        <v>-3191.42204507918</v>
      </c>
      <c r="AJ21">
        <f t="shared" si="8"/>
        <v>1071.0574962030473</v>
      </c>
      <c r="AK21">
        <f t="shared" si="32"/>
        <v>400.04060601521451</v>
      </c>
      <c r="AL21">
        <f t="shared" si="9"/>
        <v>-1720.3239428609181</v>
      </c>
      <c r="AN21">
        <f t="shared" si="10"/>
        <v>610.46892428459739</v>
      </c>
      <c r="AO21">
        <f t="shared" si="11"/>
        <v>-30.523446214229864</v>
      </c>
      <c r="AP21">
        <f t="shared" si="12"/>
        <v>-5.3872590201954695</v>
      </c>
      <c r="AQ21">
        <f t="shared" si="13"/>
        <v>-1463.0594803893475</v>
      </c>
      <c r="AR21">
        <f t="shared" si="14"/>
        <v>-888.50126133917547</v>
      </c>
      <c r="AS21">
        <f t="shared" si="15"/>
        <v>298.18554954538342</v>
      </c>
      <c r="AT21">
        <f t="shared" si="16"/>
        <v>111.37247847850463</v>
      </c>
      <c r="AU21">
        <f t="shared" si="17"/>
        <v>-478.94323331528739</v>
      </c>
      <c r="AW21">
        <v>18</v>
      </c>
      <c r="AX21">
        <f>(R21*SUMPRODUCT(K22:$K$23, X22:$X$23)-$AZ$3*SUMPRODUCT(K21:$K$22, W22:$W$23))/Z21</f>
        <v>3308.2889487378075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2832.9291481814034</v>
      </c>
      <c r="P22">
        <f t="shared" si="30"/>
        <v>141.64645740907017</v>
      </c>
      <c r="Q22" s="5">
        <f t="shared" si="31"/>
        <v>25</v>
      </c>
      <c r="R22">
        <f t="shared" si="0"/>
        <v>500000</v>
      </c>
      <c r="S22">
        <f t="shared" si="1"/>
        <v>1782.0253590839447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2560.6927653057837</v>
      </c>
      <c r="AC22">
        <f t="shared" si="2"/>
        <v>1343.7217859496357</v>
      </c>
      <c r="AE22">
        <f t="shared" si="3"/>
        <v>2136.1472748176402</v>
      </c>
      <c r="AF22">
        <f t="shared" si="4"/>
        <v>-106.80736374088201</v>
      </c>
      <c r="AG22">
        <f t="shared" si="5"/>
        <v>-18.851047476680968</v>
      </c>
      <c r="AH22">
        <f t="shared" si="6"/>
        <v>-6120.5893304394849</v>
      </c>
      <c r="AI22">
        <f t="shared" si="7"/>
        <v>-4110.100466839408</v>
      </c>
      <c r="AJ22">
        <f t="shared" si="8"/>
        <v>1216.9709793561481</v>
      </c>
      <c r="AK22">
        <f t="shared" si="32"/>
        <v>321.30228734677792</v>
      </c>
      <c r="AL22">
        <f t="shared" si="9"/>
        <v>-2571.8272001364821</v>
      </c>
      <c r="AN22">
        <f t="shared" si="10"/>
        <v>547.83170961263704</v>
      </c>
      <c r="AO22">
        <f t="shared" si="11"/>
        <v>-27.391585480631853</v>
      </c>
      <c r="AP22">
        <f t="shared" si="12"/>
        <v>-4.8344988610491484</v>
      </c>
      <c r="AQ22">
        <f t="shared" si="13"/>
        <v>-1569.6731008482427</v>
      </c>
      <c r="AR22">
        <f t="shared" si="14"/>
        <v>-1054.0674755772868</v>
      </c>
      <c r="AS22">
        <f t="shared" si="15"/>
        <v>312.10174505714201</v>
      </c>
      <c r="AT22">
        <f t="shared" si="16"/>
        <v>82.400489636025981</v>
      </c>
      <c r="AU22">
        <f t="shared" si="17"/>
        <v>-659.56524088411879</v>
      </c>
      <c r="AW22">
        <v>19</v>
      </c>
      <c r="AX22">
        <f>(R22*SUMPRODUCT(K23:$K$23, X23:$X$23)-$AZ$3*SUMPRODUCT(K22:$K$22, W23:$W$23))/Z22</f>
        <v>1782.0253590839447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2832.9291481814034</v>
      </c>
      <c r="P23">
        <f t="shared" si="30"/>
        <v>141.64645740907017</v>
      </c>
      <c r="Q23" s="5">
        <f t="shared" si="31"/>
        <v>25</v>
      </c>
      <c r="R23">
        <f t="shared" si="0"/>
        <v>500000</v>
      </c>
      <c r="S23">
        <f t="shared" si="1"/>
        <v>1834.5673685183092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1343.7217859496357</v>
      </c>
      <c r="AC23">
        <f t="shared" si="2"/>
        <v>1343.7217859496357</v>
      </c>
      <c r="AE23">
        <f t="shared" si="3"/>
        <v>2074.9680168668629</v>
      </c>
      <c r="AF23">
        <f t="shared" si="4"/>
        <v>-103.74840084334315</v>
      </c>
      <c r="AG23">
        <f t="shared" si="5"/>
        <v>-18.311153476948824</v>
      </c>
      <c r="AH23">
        <f t="shared" si="6"/>
        <v>-7027.6704993066651</v>
      </c>
      <c r="AI23">
        <f t="shared" si="7"/>
        <v>-5074.7620367600939</v>
      </c>
      <c r="AJ23">
        <f t="shared" si="8"/>
        <v>0</v>
      </c>
      <c r="AK23">
        <f t="shared" si="32"/>
        <v>232.04589813812092</v>
      </c>
      <c r="AL23">
        <f t="shared" si="9"/>
        <v>-4842.7161386219732</v>
      </c>
      <c r="AN23">
        <f t="shared" si="10"/>
        <v>490.19575840280328</v>
      </c>
      <c r="AO23">
        <f t="shared" si="11"/>
        <v>-24.509787920140166</v>
      </c>
      <c r="AP23">
        <f t="shared" si="12"/>
        <v>-4.3258737931857922</v>
      </c>
      <c r="AQ23">
        <f t="shared" si="13"/>
        <v>-1660.2348769762636</v>
      </c>
      <c r="AR23">
        <f t="shared" si="14"/>
        <v>-1198.8747802867863</v>
      </c>
      <c r="AS23">
        <f t="shared" si="15"/>
        <v>0</v>
      </c>
      <c r="AT23">
        <f t="shared" si="16"/>
        <v>54.819117257446521</v>
      </c>
      <c r="AU23">
        <f t="shared" si="17"/>
        <v>-1144.0556630293399</v>
      </c>
      <c r="AW23">
        <v>20</v>
      </c>
      <c r="AX23">
        <f>(R23*SUMPRODUCT(K$23:$K24, X$23:$X24)-$AZ$3*SUMPRODUCT(K$22:$K23, W$23:$W24))/Z23</f>
        <v>1834.5673685183092</v>
      </c>
    </row>
    <row r="25" spans="5:50" x14ac:dyDescent="0.3">
      <c r="AN25" s="6">
        <f t="shared" ref="AN25:AU25" si="33">SUM(AN3:AN23)</f>
        <v>28159.859167036804</v>
      </c>
      <c r="AO25" s="6">
        <f t="shared" si="33"/>
        <v>-3532.6898194878936</v>
      </c>
      <c r="AP25" s="6">
        <f t="shared" si="33"/>
        <v>-423.5047956910077</v>
      </c>
      <c r="AQ25" s="6">
        <f t="shared" si="33"/>
        <v>-17525.166444795555</v>
      </c>
      <c r="AR25" s="6">
        <f t="shared" si="33"/>
        <v>6678.4981070623535</v>
      </c>
      <c r="AS25" s="6">
        <f t="shared" si="33"/>
        <v>-3317.9475132942584</v>
      </c>
      <c r="AT25" s="6">
        <f t="shared" si="33"/>
        <v>2509.3388977359291</v>
      </c>
      <c r="AU25" s="7">
        <f t="shared" si="33"/>
        <v>5869.8894915040219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11231.299527994634</v>
      </c>
      <c r="K3">
        <v>1</v>
      </c>
      <c r="L3" s="2">
        <v>0</v>
      </c>
      <c r="O3">
        <f>$C$3</f>
        <v>11231.299527994634</v>
      </c>
      <c r="P3">
        <f>O3*B5</f>
        <v>8985.0396223957068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11231.299527994634</v>
      </c>
      <c r="AF3">
        <f t="shared" ref="AF3:AF23" si="4">-$Z3*P3</f>
        <v>-8985.0396223957068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2046.2599055989267</v>
      </c>
      <c r="AJ3">
        <f t="shared" ref="AJ3:AJ23" si="8">AB3-AC3</f>
        <v>0</v>
      </c>
      <c r="AL3">
        <f t="shared" ref="AL3:AL23" si="9">SUM(AI3:AK3)</f>
        <v>2046.2599055989267</v>
      </c>
      <c r="AN3">
        <f t="shared" ref="AN3:AN23" si="10">AE3*$K3</f>
        <v>11231.299527994634</v>
      </c>
      <c r="AO3">
        <f t="shared" ref="AO3:AO23" si="11">AF3*$K3</f>
        <v>-8985.0396223957068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2046.2599055989267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2046.2599055989267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7250.7687820701503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6128.102346385579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6051.3656053533923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-6051.3656053533923</v>
      </c>
      <c r="AK4">
        <f>H4*SUM(AB4, AE4:AF4)</f>
        <v>0</v>
      </c>
      <c r="AL4">
        <f t="shared" si="9"/>
        <v>-7312.4181053533921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-1199.4031767167585</v>
      </c>
      <c r="AR4">
        <f t="shared" si="14"/>
        <v>-1199.4031767167585</v>
      </c>
      <c r="AS4">
        <f t="shared" si="15"/>
        <v>-5755.531296702864</v>
      </c>
      <c r="AT4">
        <f t="shared" si="16"/>
        <v>0</v>
      </c>
      <c r="AU4">
        <f t="shared" si="17"/>
        <v>-6954.934473419622</v>
      </c>
      <c r="AW4">
        <v>1</v>
      </c>
      <c r="AX4">
        <f>(R4*SUMPRODUCT(K5:$K$23, X5:$X$23)-$AZ$3*SUMPRODUCT(K4:$K$22, W5:$W$23))/Z4</f>
        <v>6128.102346385579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11231.299527994634</v>
      </c>
      <c r="P5">
        <f t="shared" ref="P5:P23" si="30">O5*$C$5</f>
        <v>561.56497639973168</v>
      </c>
      <c r="Q5" s="5">
        <f t="shared" ref="Q5:Q23" si="31">$C$8</f>
        <v>25</v>
      </c>
      <c r="R5">
        <f t="shared" si="0"/>
        <v>500000</v>
      </c>
      <c r="S5">
        <f t="shared" si="1"/>
        <v>11964.948367392264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6051.3656053533923</v>
      </c>
      <c r="AC5">
        <f t="shared" si="2"/>
        <v>11665.318095428054</v>
      </c>
      <c r="AE5">
        <f t="shared" si="3"/>
        <v>10950.041537675534</v>
      </c>
      <c r="AF5">
        <f t="shared" si="4"/>
        <v>-547.50207688377668</v>
      </c>
      <c r="AG5">
        <f t="shared" si="5"/>
        <v>-24.373941569232375</v>
      </c>
      <c r="AH5">
        <f t="shared" si="6"/>
        <v>-1322.7266403525</v>
      </c>
      <c r="AI5">
        <f t="shared" si="7"/>
        <v>9055.4388788700235</v>
      </c>
      <c r="AJ5">
        <f t="shared" si="8"/>
        <v>-5613.9524900746619</v>
      </c>
      <c r="AK5">
        <f>H5*SUM(AB5, AE5:AF5)</f>
        <v>853.95767293293318</v>
      </c>
      <c r="AL5">
        <f t="shared" si="9"/>
        <v>4295.4440617282944</v>
      </c>
      <c r="AN5">
        <f t="shared" si="10"/>
        <v>9900.86955858685</v>
      </c>
      <c r="AO5">
        <f t="shared" si="11"/>
        <v>-495.04347792934249</v>
      </c>
      <c r="AP5">
        <f t="shared" si="12"/>
        <v>-22.038566271668714</v>
      </c>
      <c r="AQ5">
        <f t="shared" si="13"/>
        <v>-1195.990342387136</v>
      </c>
      <c r="AR5">
        <f t="shared" si="14"/>
        <v>8187.7971719987017</v>
      </c>
      <c r="AS5">
        <f t="shared" si="15"/>
        <v>-5076.0548369693388</v>
      </c>
      <c r="AT5">
        <f t="shared" si="16"/>
        <v>772.13620598357556</v>
      </c>
      <c r="AU5">
        <f t="shared" si="17"/>
        <v>3883.8785410129385</v>
      </c>
      <c r="AW5">
        <v>2</v>
      </c>
      <c r="AX5">
        <f>(R5*SUMPRODUCT(K6:$K$23, X6:$X$23)-$AZ$3*SUMPRODUCT(K5:$K$22, W6:$W$23))/Z5</f>
        <v>11964.948367392264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11231.299527994634</v>
      </c>
      <c r="P6">
        <f t="shared" si="30"/>
        <v>561.56497639973168</v>
      </c>
      <c r="Q6" s="5">
        <f t="shared" si="31"/>
        <v>25</v>
      </c>
      <c r="R6">
        <f t="shared" si="0"/>
        <v>500000</v>
      </c>
      <c r="S6">
        <f t="shared" si="1"/>
        <v>17026.667550912214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11665.318095428054</v>
      </c>
      <c r="AC6">
        <f t="shared" si="2"/>
        <v>16367.145667864541</v>
      </c>
      <c r="AE6">
        <f t="shared" si="3"/>
        <v>10796.25915432042</v>
      </c>
      <c r="AF6">
        <f t="shared" si="4"/>
        <v>-539.81295771602095</v>
      </c>
      <c r="AG6">
        <f t="shared" si="5"/>
        <v>-24.031633933834076</v>
      </c>
      <c r="AH6">
        <f t="shared" si="6"/>
        <v>-1971.3643941195146</v>
      </c>
      <c r="AI6">
        <f t="shared" si="7"/>
        <v>8261.0501685510499</v>
      </c>
      <c r="AJ6">
        <f t="shared" si="8"/>
        <v>-4701.8275724364867</v>
      </c>
      <c r="AK6">
        <f>H6*SUM(AB6, AE6:AF6)</f>
        <v>1199.1205067741753</v>
      </c>
      <c r="AL6">
        <f t="shared" si="9"/>
        <v>4758.3431028887389</v>
      </c>
      <c r="AN6">
        <f t="shared" si="10"/>
        <v>9255.5435161714795</v>
      </c>
      <c r="AO6">
        <f t="shared" si="11"/>
        <v>-462.77717580857393</v>
      </c>
      <c r="AP6">
        <f t="shared" si="12"/>
        <v>-20.602120647529535</v>
      </c>
      <c r="AQ6">
        <f t="shared" si="13"/>
        <v>-1690.0343605314931</v>
      </c>
      <c r="AR6">
        <f t="shared" si="14"/>
        <v>7082.1298591838822</v>
      </c>
      <c r="AS6">
        <f t="shared" si="15"/>
        <v>-4030.8378189315599</v>
      </c>
      <c r="AT6">
        <f t="shared" si="16"/>
        <v>1027.9960746533768</v>
      </c>
      <c r="AU6">
        <f t="shared" si="17"/>
        <v>4079.2881149056993</v>
      </c>
      <c r="AW6">
        <v>3</v>
      </c>
      <c r="AX6">
        <f>(R6*SUMPRODUCT(K7:$K$23, X7:$X$23)-$AZ$3*SUMPRODUCT(K6:$K$22, W7:$W$23))/Z6</f>
        <v>17026.667550912214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11231.299527994634</v>
      </c>
      <c r="P7">
        <f t="shared" si="30"/>
        <v>561.56497639973168</v>
      </c>
      <c r="Q7" s="5">
        <f t="shared" si="31"/>
        <v>25</v>
      </c>
      <c r="R7">
        <f t="shared" si="0"/>
        <v>500000</v>
      </c>
      <c r="S7">
        <f t="shared" si="1"/>
        <v>21311.556716939067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16367.145667864541</v>
      </c>
      <c r="AC7">
        <f t="shared" si="2"/>
        <v>20166.335226377683</v>
      </c>
      <c r="AE7">
        <f t="shared" si="3"/>
        <v>10627.761937698941</v>
      </c>
      <c r="AF7">
        <f t="shared" si="4"/>
        <v>-531.388096884947</v>
      </c>
      <c r="AG7">
        <f t="shared" si="5"/>
        <v>-23.656572223028729</v>
      </c>
      <c r="AH7">
        <f t="shared" si="6"/>
        <v>-2694.9074293401532</v>
      </c>
      <c r="AI7">
        <f t="shared" si="7"/>
        <v>7377.8098392508127</v>
      </c>
      <c r="AJ7">
        <f t="shared" si="8"/>
        <v>-3799.1895585131424</v>
      </c>
      <c r="AK7">
        <f>H7*SUM(AB7, AE7:AF7)</f>
        <v>1632.7991536854656</v>
      </c>
      <c r="AL7">
        <f t="shared" si="9"/>
        <v>5211.4194344231364</v>
      </c>
      <c r="AN7">
        <f t="shared" si="10"/>
        <v>8581.6070909998962</v>
      </c>
      <c r="AO7">
        <f t="shared" si="11"/>
        <v>-429.08035454999475</v>
      </c>
      <c r="AP7">
        <f t="shared" si="12"/>
        <v>-19.101990534598794</v>
      </c>
      <c r="AQ7">
        <f t="shared" si="13"/>
        <v>-2176.0589709088836</v>
      </c>
      <c r="AR7">
        <f t="shared" si="14"/>
        <v>5957.3657750064194</v>
      </c>
      <c r="AS7">
        <f t="shared" si="15"/>
        <v>-3067.7345095338283</v>
      </c>
      <c r="AT7">
        <f t="shared" si="16"/>
        <v>1318.4375861621552</v>
      </c>
      <c r="AU7">
        <f t="shared" si="17"/>
        <v>4208.0688516347473</v>
      </c>
      <c r="AW7">
        <v>4</v>
      </c>
      <c r="AX7">
        <f>(R7*SUMPRODUCT(K8:$K$23, X8:$X$23)-$AZ$3*SUMPRODUCT(K7:$K$22, W8:$W$23))/Z7</f>
        <v>21311.556716939067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11231.299527994634</v>
      </c>
      <c r="P8">
        <f t="shared" si="30"/>
        <v>561.56497639973168</v>
      </c>
      <c r="Q8" s="5">
        <f t="shared" si="31"/>
        <v>25</v>
      </c>
      <c r="R8">
        <f t="shared" si="0"/>
        <v>500000</v>
      </c>
      <c r="S8">
        <f t="shared" si="1"/>
        <v>24856.610628043858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20166.335226377683</v>
      </c>
      <c r="AC8">
        <f t="shared" si="2"/>
        <v>23114.941172553292</v>
      </c>
      <c r="AE8">
        <f t="shared" si="3"/>
        <v>10444.337394416196</v>
      </c>
      <c r="AF8">
        <f t="shared" si="4"/>
        <v>-522.21686972080977</v>
      </c>
      <c r="AG8">
        <f t="shared" si="5"/>
        <v>-23.248283443031479</v>
      </c>
      <c r="AH8">
        <f t="shared" si="6"/>
        <v>-3434.4611553393111</v>
      </c>
      <c r="AI8">
        <f t="shared" si="7"/>
        <v>6464.4110859130433</v>
      </c>
      <c r="AJ8">
        <f t="shared" si="8"/>
        <v>-2948.6059461756086</v>
      </c>
      <c r="AK8">
        <f t="shared" ref="AK8:AK23" si="32">H8*SUM(AB8:AB8, AE8:AF8)</f>
        <v>2109.2007481502219</v>
      </c>
      <c r="AL8">
        <f t="shared" si="9"/>
        <v>5625.0058878876571</v>
      </c>
      <c r="AN8">
        <f t="shared" si="10"/>
        <v>7881.0364771669274</v>
      </c>
      <c r="AO8">
        <f t="shared" si="11"/>
        <v>-394.05182385834638</v>
      </c>
      <c r="AP8">
        <f t="shared" si="12"/>
        <v>-17.54257478736768</v>
      </c>
      <c r="AQ8">
        <f t="shared" si="13"/>
        <v>-2591.5587195711178</v>
      </c>
      <c r="AR8">
        <f t="shared" si="14"/>
        <v>4877.8833589500955</v>
      </c>
      <c r="AS8">
        <f t="shared" si="15"/>
        <v>-2224.9444977739736</v>
      </c>
      <c r="AT8">
        <f t="shared" si="16"/>
        <v>1591.5502732348132</v>
      </c>
      <c r="AU8">
        <f t="shared" si="17"/>
        <v>4244.4891344109355</v>
      </c>
      <c r="AW8">
        <v>5</v>
      </c>
      <c r="AX8">
        <f>(R8*SUMPRODUCT(K9:$K$23, X9:$X$23)-$AZ$3*SUMPRODUCT(K8:$K$22, W9:$W$23))/Z8</f>
        <v>24856.610628043858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11231.299527994634</v>
      </c>
      <c r="P9">
        <f t="shared" si="30"/>
        <v>561.56497639973168</v>
      </c>
      <c r="Q9" s="5">
        <f t="shared" si="31"/>
        <v>25</v>
      </c>
      <c r="R9">
        <f t="shared" si="0"/>
        <v>500000</v>
      </c>
      <c r="S9">
        <f t="shared" si="1"/>
        <v>27666.159492367813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23114.941172553292</v>
      </c>
      <c r="AC9">
        <f t="shared" si="2"/>
        <v>25236.899916402443</v>
      </c>
      <c r="AE9">
        <f t="shared" si="3"/>
        <v>10245.122102955102</v>
      </c>
      <c r="AF9">
        <f t="shared" si="4"/>
        <v>-512.25610514775508</v>
      </c>
      <c r="AG9">
        <f t="shared" si="5"/>
        <v>-22.804845684639098</v>
      </c>
      <c r="AH9">
        <f t="shared" si="6"/>
        <v>-4219.0984792413537</v>
      </c>
      <c r="AI9">
        <f t="shared" si="7"/>
        <v>5490.9626728813537</v>
      </c>
      <c r="AJ9">
        <f t="shared" si="8"/>
        <v>-2121.9587438491508</v>
      </c>
      <c r="AK9">
        <f t="shared" si="32"/>
        <v>2411.0290463044712</v>
      </c>
      <c r="AL9">
        <f t="shared" si="9"/>
        <v>5780.0329753366741</v>
      </c>
      <c r="AN9">
        <f t="shared" si="10"/>
        <v>7202.0808528055213</v>
      </c>
      <c r="AO9">
        <f t="shared" si="11"/>
        <v>-360.10404264027608</v>
      </c>
      <c r="AP9">
        <f t="shared" si="12"/>
        <v>-16.031272327066734</v>
      </c>
      <c r="AQ9">
        <f t="shared" si="13"/>
        <v>-2965.9274011659099</v>
      </c>
      <c r="AR9">
        <f t="shared" si="14"/>
        <v>3860.0181366722686</v>
      </c>
      <c r="AS9">
        <f t="shared" si="15"/>
        <v>-1491.6872913707039</v>
      </c>
      <c r="AT9">
        <f t="shared" si="16"/>
        <v>1694.8969427059142</v>
      </c>
      <c r="AU9">
        <f t="shared" si="17"/>
        <v>4063.2277880074789</v>
      </c>
      <c r="AW9">
        <v>6</v>
      </c>
      <c r="AX9">
        <f>(R9*SUMPRODUCT(K10:$K$23, X10:$X$23)-$AZ$3*SUMPRODUCT(K9:$K$22, W10:$W$23))/Z9</f>
        <v>27666.159492367813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11231.299527994634</v>
      </c>
      <c r="P10">
        <f t="shared" si="30"/>
        <v>561.56497639973168</v>
      </c>
      <c r="Q10" s="5">
        <f t="shared" si="31"/>
        <v>25</v>
      </c>
      <c r="R10">
        <f t="shared" si="0"/>
        <v>500000</v>
      </c>
      <c r="S10">
        <f t="shared" si="1"/>
        <v>29713.649602945148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25236.899916402443</v>
      </c>
      <c r="AC10">
        <f t="shared" si="2"/>
        <v>26534.841797246194</v>
      </c>
      <c r="AE10">
        <f t="shared" si="3"/>
        <v>10029.759391228881</v>
      </c>
      <c r="AF10">
        <f t="shared" si="4"/>
        <v>-501.48796956144412</v>
      </c>
      <c r="AG10">
        <f t="shared" si="5"/>
        <v>-22.325465023502296</v>
      </c>
      <c r="AH10">
        <f t="shared" si="6"/>
        <v>-5026.6440858081496</v>
      </c>
      <c r="AI10">
        <f t="shared" si="7"/>
        <v>4479.3018708357849</v>
      </c>
      <c r="AJ10">
        <f t="shared" si="8"/>
        <v>-1297.9418808437513</v>
      </c>
      <c r="AK10">
        <f t="shared" si="32"/>
        <v>1887.7488036571945</v>
      </c>
      <c r="AL10">
        <f t="shared" si="9"/>
        <v>5069.1087936492277</v>
      </c>
      <c r="AN10">
        <f t="shared" si="10"/>
        <v>6687.5518459629093</v>
      </c>
      <c r="AO10">
        <f t="shared" si="11"/>
        <v>-334.37759229814549</v>
      </c>
      <c r="AP10">
        <f t="shared" si="12"/>
        <v>-14.885970740282142</v>
      </c>
      <c r="AQ10">
        <f t="shared" si="13"/>
        <v>-3351.6200761946784</v>
      </c>
      <c r="AR10">
        <f t="shared" si="14"/>
        <v>2986.6682067298034</v>
      </c>
      <c r="AS10">
        <f t="shared" si="15"/>
        <v>-865.42989543497799</v>
      </c>
      <c r="AT10">
        <f t="shared" si="16"/>
        <v>1258.6959969998998</v>
      </c>
      <c r="AU10">
        <f t="shared" si="17"/>
        <v>3379.9343082947248</v>
      </c>
      <c r="AW10">
        <v>7</v>
      </c>
      <c r="AX10">
        <f>(R10*SUMPRODUCT(K11:$K$23, X11:$X$23)-$AZ$3*SUMPRODUCT(K10:$K$22, W11:$W$23))/Z10</f>
        <v>29713.649602945148</v>
      </c>
    </row>
    <row r="11" spans="1:52" x14ac:dyDescent="0.3">
      <c r="A11" t="s">
        <v>33</v>
      </c>
      <c r="C11" s="24">
        <f>AU25</f>
        <v>22319.044666071964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11231.299527994634</v>
      </c>
      <c r="P11">
        <f t="shared" si="30"/>
        <v>561.56497639973168</v>
      </c>
      <c r="Q11" s="5">
        <f t="shared" si="31"/>
        <v>25</v>
      </c>
      <c r="R11">
        <f t="shared" si="0"/>
        <v>500000</v>
      </c>
      <c r="S11">
        <f t="shared" si="1"/>
        <v>31064.988920772583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26534.841797246194</v>
      </c>
      <c r="AC11">
        <f t="shared" si="2"/>
        <v>27096.259802325752</v>
      </c>
      <c r="AE11">
        <f t="shared" si="3"/>
        <v>9796.4370985107253</v>
      </c>
      <c r="AF11">
        <f t="shared" si="4"/>
        <v>-489.82185492553629</v>
      </c>
      <c r="AG11">
        <f t="shared" si="5"/>
        <v>-21.806107730660564</v>
      </c>
      <c r="AH11">
        <f t="shared" si="6"/>
        <v>-5922.0528521342194</v>
      </c>
      <c r="AI11">
        <f t="shared" si="7"/>
        <v>3362.7562837203086</v>
      </c>
      <c r="AJ11">
        <f t="shared" si="8"/>
        <v>-561.4180050795585</v>
      </c>
      <c r="AK11">
        <f t="shared" si="32"/>
        <v>1838.6667461946499</v>
      </c>
      <c r="AL11">
        <f t="shared" si="9"/>
        <v>4640.0050248354</v>
      </c>
      <c r="AN11">
        <f t="shared" si="10"/>
        <v>6213.2401097405836</v>
      </c>
      <c r="AO11">
        <f t="shared" si="11"/>
        <v>-310.66200548702921</v>
      </c>
      <c r="AP11">
        <f t="shared" si="12"/>
        <v>-13.830189672739428</v>
      </c>
      <c r="AQ11">
        <f t="shared" si="13"/>
        <v>-3755.9712722983368</v>
      </c>
      <c r="AR11">
        <f t="shared" si="14"/>
        <v>2132.7766422824784</v>
      </c>
      <c r="AS11">
        <f t="shared" si="15"/>
        <v>-356.07076658728744</v>
      </c>
      <c r="AT11">
        <f t="shared" si="16"/>
        <v>1166.1462081596503</v>
      </c>
      <c r="AU11">
        <f t="shared" si="17"/>
        <v>2942.8520838548411</v>
      </c>
      <c r="AW11">
        <v>8</v>
      </c>
      <c r="AX11">
        <f>(R11*SUMPRODUCT(K12:$K$23, X12:$X$23)-$AZ$3*SUMPRODUCT(K11:$K$22, W12:$W$23))/Z11</f>
        <v>31064.988920772583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11231.299527994634</v>
      </c>
      <c r="P12">
        <f t="shared" si="30"/>
        <v>561.56497639973168</v>
      </c>
      <c r="Q12" s="5">
        <f t="shared" si="31"/>
        <v>25</v>
      </c>
      <c r="R12">
        <f t="shared" si="0"/>
        <v>500000</v>
      </c>
      <c r="S12">
        <f t="shared" si="1"/>
        <v>31797.415383970681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27096.259802325752</v>
      </c>
      <c r="AC12">
        <f t="shared" si="2"/>
        <v>27019.132632945028</v>
      </c>
      <c r="AE12">
        <f t="shared" si="3"/>
        <v>9543.5420748126708</v>
      </c>
      <c r="AF12">
        <f t="shared" si="4"/>
        <v>-477.17710374063353</v>
      </c>
      <c r="AG12">
        <f t="shared" si="5"/>
        <v>-21.243183059593562</v>
      </c>
      <c r="AH12">
        <f t="shared" si="6"/>
        <v>-6897.2718752079363</v>
      </c>
      <c r="AI12">
        <f t="shared" si="7"/>
        <v>2147.8499128045059</v>
      </c>
      <c r="AJ12">
        <f t="shared" si="8"/>
        <v>77.127169380724808</v>
      </c>
      <c r="AK12">
        <f t="shared" si="32"/>
        <v>2531.3837341378453</v>
      </c>
      <c r="AL12">
        <f t="shared" si="9"/>
        <v>4756.3608163230765</v>
      </c>
      <c r="AN12">
        <f t="shared" si="10"/>
        <v>5656.8647815959166</v>
      </c>
      <c r="AO12">
        <f t="shared" si="11"/>
        <v>-282.84323907979581</v>
      </c>
      <c r="AP12">
        <f t="shared" si="12"/>
        <v>-12.591741426483795</v>
      </c>
      <c r="AQ12">
        <f t="shared" si="13"/>
        <v>-4088.3074705490476</v>
      </c>
      <c r="AR12">
        <f t="shared" si="14"/>
        <v>1273.1223305405883</v>
      </c>
      <c r="AS12">
        <f t="shared" si="15"/>
        <v>45.716565689534008</v>
      </c>
      <c r="AT12">
        <f t="shared" si="16"/>
        <v>1500.4591987016747</v>
      </c>
      <c r="AU12">
        <f t="shared" si="17"/>
        <v>2819.2980949317976</v>
      </c>
      <c r="AW12">
        <v>9</v>
      </c>
      <c r="AX12">
        <f>(R12*SUMPRODUCT(K13:$K$23, X13:$X$23)-$AZ$3*SUMPRODUCT(K12:$K$22, W13:$W$23))/Z12</f>
        <v>31797.415383970681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11231.299527994634</v>
      </c>
      <c r="P13">
        <f t="shared" si="30"/>
        <v>561.56497639973168</v>
      </c>
      <c r="Q13" s="5">
        <f t="shared" si="31"/>
        <v>25</v>
      </c>
      <c r="R13">
        <f t="shared" si="0"/>
        <v>500000</v>
      </c>
      <c r="S13">
        <f t="shared" si="1"/>
        <v>32007.547471071583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27019.132632945028</v>
      </c>
      <c r="AC13">
        <f t="shared" si="2"/>
        <v>26418.745835552043</v>
      </c>
      <c r="AE13">
        <f t="shared" si="3"/>
        <v>9270.2150297900371</v>
      </c>
      <c r="AF13">
        <f t="shared" si="4"/>
        <v>-463.51075148950184</v>
      </c>
      <c r="AG13">
        <f t="shared" si="5"/>
        <v>-20.634778296766804</v>
      </c>
      <c r="AH13">
        <f t="shared" si="6"/>
        <v>-7919.4586446164803</v>
      </c>
      <c r="AI13">
        <f t="shared" si="7"/>
        <v>866.61085538728821</v>
      </c>
      <c r="AJ13">
        <f t="shared" si="8"/>
        <v>600.38679739298459</v>
      </c>
      <c r="AK13">
        <f t="shared" si="32"/>
        <v>3722.3044550784143</v>
      </c>
      <c r="AL13">
        <f t="shared" si="9"/>
        <v>5189.3021078586871</v>
      </c>
      <c r="AN13">
        <f t="shared" si="10"/>
        <v>4977.672048420156</v>
      </c>
      <c r="AO13">
        <f t="shared" si="11"/>
        <v>-248.88360242100777</v>
      </c>
      <c r="AP13">
        <f t="shared" si="12"/>
        <v>-11.07991118038708</v>
      </c>
      <c r="AQ13">
        <f t="shared" si="13"/>
        <v>-4252.379023274897</v>
      </c>
      <c r="AR13">
        <f t="shared" si="14"/>
        <v>465.32951154386416</v>
      </c>
      <c r="AS13">
        <f t="shared" si="15"/>
        <v>322.37963952506527</v>
      </c>
      <c r="AT13">
        <f t="shared" si="16"/>
        <v>1998.7034585726644</v>
      </c>
      <c r="AU13">
        <f t="shared" si="17"/>
        <v>2786.4126096415939</v>
      </c>
      <c r="AW13">
        <v>10</v>
      </c>
      <c r="AX13">
        <f>(R13*SUMPRODUCT(K14:$K$23, X14:$X$23)-$AZ$3*SUMPRODUCT(K13:$K$22, W14:$W$23))/Z13</f>
        <v>32007.547471071583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11231.299527994634</v>
      </c>
      <c r="P14">
        <f t="shared" si="30"/>
        <v>561.56497639973168</v>
      </c>
      <c r="Q14" s="5">
        <f t="shared" si="31"/>
        <v>25</v>
      </c>
      <c r="R14">
        <f t="shared" si="0"/>
        <v>500000</v>
      </c>
      <c r="S14">
        <f t="shared" si="1"/>
        <v>31500.793013514438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26418.745835552043</v>
      </c>
      <c r="AC14">
        <f t="shared" si="2"/>
        <v>25172.41206607093</v>
      </c>
      <c r="AE14">
        <f t="shared" si="3"/>
        <v>8974.9772215212834</v>
      </c>
      <c r="AF14">
        <f t="shared" si="4"/>
        <v>-448.74886107606414</v>
      </c>
      <c r="AG14">
        <f t="shared" si="5"/>
        <v>-19.977601877571374</v>
      </c>
      <c r="AH14">
        <f t="shared" si="6"/>
        <v>-9016.5727245552225</v>
      </c>
      <c r="AI14">
        <f t="shared" si="7"/>
        <v>-510.32196598757582</v>
      </c>
      <c r="AJ14">
        <f t="shared" si="8"/>
        <v>1246.3337694811125</v>
      </c>
      <c r="AK14">
        <f t="shared" si="32"/>
        <v>2990.2414419514857</v>
      </c>
      <c r="AL14">
        <f t="shared" si="9"/>
        <v>3726.2532454450225</v>
      </c>
      <c r="AN14">
        <f t="shared" si="10"/>
        <v>4439.274435570318</v>
      </c>
      <c r="AO14">
        <f t="shared" si="11"/>
        <v>-221.96372177851589</v>
      </c>
      <c r="AP14">
        <f t="shared" si="12"/>
        <v>-9.88147993138546</v>
      </c>
      <c r="AQ14">
        <f t="shared" si="13"/>
        <v>-4459.8487332755503</v>
      </c>
      <c r="AR14">
        <f t="shared" si="14"/>
        <v>-252.4194994151338</v>
      </c>
      <c r="AS14">
        <f t="shared" si="15"/>
        <v>616.47149674967818</v>
      </c>
      <c r="AT14">
        <f t="shared" si="16"/>
        <v>1479.0569448585288</v>
      </c>
      <c r="AU14">
        <f t="shared" si="17"/>
        <v>1843.1089421930731</v>
      </c>
      <c r="AW14">
        <v>11</v>
      </c>
      <c r="AX14">
        <f>(R14*SUMPRODUCT(K15:$K$23, X15:$X$23)-$AZ$3*SUMPRODUCT(K14:$K$22, W15:$W$23))/Z14</f>
        <v>31500.793013514438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11231.299527994634</v>
      </c>
      <c r="P15">
        <f t="shared" si="30"/>
        <v>561.56497639973168</v>
      </c>
      <c r="Q15" s="5">
        <f t="shared" si="31"/>
        <v>25</v>
      </c>
      <c r="R15">
        <f t="shared" si="0"/>
        <v>500000</v>
      </c>
      <c r="S15">
        <f t="shared" si="1"/>
        <v>30358.72373136149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25172.41206607093</v>
      </c>
      <c r="AC15">
        <f t="shared" si="2"/>
        <v>23398.945820503126</v>
      </c>
      <c r="AE15">
        <f t="shared" si="3"/>
        <v>8656.5091297928229</v>
      </c>
      <c r="AF15">
        <f t="shared" si="4"/>
        <v>-432.82545648964111</v>
      </c>
      <c r="AG15">
        <f t="shared" si="5"/>
        <v>-19.268716652547631</v>
      </c>
      <c r="AH15">
        <f t="shared" si="6"/>
        <v>-10182.184124960579</v>
      </c>
      <c r="AI15">
        <f t="shared" si="7"/>
        <v>-1977.7691683099456</v>
      </c>
      <c r="AJ15">
        <f t="shared" si="8"/>
        <v>1773.4662455678044</v>
      </c>
      <c r="AK15">
        <f t="shared" si="32"/>
        <v>2857.7039124182429</v>
      </c>
      <c r="AL15">
        <f t="shared" si="9"/>
        <v>2653.4009896761017</v>
      </c>
      <c r="AN15">
        <f t="shared" si="10"/>
        <v>3944.2423993833113</v>
      </c>
      <c r="AO15">
        <f t="shared" si="11"/>
        <v>-197.21211996916557</v>
      </c>
      <c r="AP15">
        <f t="shared" si="12"/>
        <v>-8.7795770862313596</v>
      </c>
      <c r="AQ15">
        <f t="shared" si="13"/>
        <v>-4639.3992938534975</v>
      </c>
      <c r="AR15">
        <f t="shared" si="14"/>
        <v>-901.14859152558347</v>
      </c>
      <c r="AS15">
        <f t="shared" si="15"/>
        <v>808.0602301416485</v>
      </c>
      <c r="AT15">
        <f t="shared" si="16"/>
        <v>1302.0811007350451</v>
      </c>
      <c r="AU15">
        <f t="shared" si="17"/>
        <v>1208.9927393511102</v>
      </c>
      <c r="AW15">
        <v>12</v>
      </c>
      <c r="AX15">
        <f>(R15*SUMPRODUCT(K16:$K$23, X16:$X$23)-$AZ$3*SUMPRODUCT(K15:$K$22, W16:$W$23))/Z15</f>
        <v>30358.72373136149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11231.299527994634</v>
      </c>
      <c r="P16">
        <f t="shared" si="30"/>
        <v>561.56497639973168</v>
      </c>
      <c r="Q16" s="5">
        <f t="shared" si="31"/>
        <v>25</v>
      </c>
      <c r="R16">
        <f t="shared" si="0"/>
        <v>500000</v>
      </c>
      <c r="S16">
        <f t="shared" si="1"/>
        <v>28643.740739528457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23398.945820503126</v>
      </c>
      <c r="AC16">
        <f t="shared" si="2"/>
        <v>21210.045884075138</v>
      </c>
      <c r="AE16">
        <f t="shared" si="3"/>
        <v>8316.524733720209</v>
      </c>
      <c r="AF16">
        <f t="shared" si="4"/>
        <v>-415.82623668601047</v>
      </c>
      <c r="AG16">
        <f t="shared" si="5"/>
        <v>-18.511937806018825</v>
      </c>
      <c r="AH16">
        <f t="shared" si="6"/>
        <v>-11281.833600066639</v>
      </c>
      <c r="AI16">
        <f t="shared" si="7"/>
        <v>-3399.6470408384594</v>
      </c>
      <c r="AJ16">
        <f t="shared" si="8"/>
        <v>2188.899936427988</v>
      </c>
      <c r="AK16">
        <f t="shared" si="32"/>
        <v>2678.3105642516689</v>
      </c>
      <c r="AL16">
        <f t="shared" si="9"/>
        <v>1467.5634598411975</v>
      </c>
      <c r="AN16">
        <f t="shared" si="10"/>
        <v>3490.6383551014965</v>
      </c>
      <c r="AO16">
        <f t="shared" si="11"/>
        <v>-174.53191775507483</v>
      </c>
      <c r="AP16">
        <f t="shared" si="12"/>
        <v>-7.7698897318179609</v>
      </c>
      <c r="AQ16">
        <f t="shared" si="13"/>
        <v>-4735.2472746929825</v>
      </c>
      <c r="AR16">
        <f t="shared" si="14"/>
        <v>-1426.9107270783795</v>
      </c>
      <c r="AS16">
        <f t="shared" si="15"/>
        <v>918.73208079270466</v>
      </c>
      <c r="AT16">
        <f t="shared" si="16"/>
        <v>1124.1490744978926</v>
      </c>
      <c r="AU16">
        <f t="shared" si="17"/>
        <v>615.97042821221794</v>
      </c>
      <c r="AW16">
        <v>13</v>
      </c>
      <c r="AX16">
        <f>(R16*SUMPRODUCT(K17:$K$23, X17:$X$23)-$AZ$3*SUMPRODUCT(K16:$K$22, W17:$W$23))/Z16</f>
        <v>28643.740739528457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11231.299527994634</v>
      </c>
      <c r="P17">
        <f t="shared" si="30"/>
        <v>561.56497639973168</v>
      </c>
      <c r="Q17" s="5">
        <f t="shared" si="31"/>
        <v>25</v>
      </c>
      <c r="R17">
        <f t="shared" si="0"/>
        <v>500000</v>
      </c>
      <c r="S17">
        <f t="shared" si="1"/>
        <v>26386.90293437085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21210.045884075138</v>
      </c>
      <c r="AC17">
        <f t="shared" si="2"/>
        <v>18692.267807608529</v>
      </c>
      <c r="AE17">
        <f t="shared" si="3"/>
        <v>7956.1614004833791</v>
      </c>
      <c r="AF17">
        <f t="shared" si="4"/>
        <v>-397.80807002416896</v>
      </c>
      <c r="AG17">
        <f t="shared" si="5"/>
        <v>-17.709797028946223</v>
      </c>
      <c r="AH17">
        <f t="shared" si="6"/>
        <v>-12340.427980248269</v>
      </c>
      <c r="AI17">
        <f t="shared" si="7"/>
        <v>-4799.7844468180047</v>
      </c>
      <c r="AJ17">
        <f t="shared" si="8"/>
        <v>2517.7780764666095</v>
      </c>
      <c r="AK17">
        <f t="shared" si="32"/>
        <v>2461.7119207877045</v>
      </c>
      <c r="AL17">
        <f t="shared" si="9"/>
        <v>179.7055504363093</v>
      </c>
      <c r="AN17">
        <f t="shared" si="10"/>
        <v>3076.1586120992602</v>
      </c>
      <c r="AO17">
        <f t="shared" si="11"/>
        <v>-153.80793060496299</v>
      </c>
      <c r="AP17">
        <f t="shared" si="12"/>
        <v>-6.8472900318252687</v>
      </c>
      <c r="AQ17">
        <f t="shared" si="13"/>
        <v>-4771.2850327703318</v>
      </c>
      <c r="AR17">
        <f t="shared" si="14"/>
        <v>-1855.7816413078601</v>
      </c>
      <c r="AS17">
        <f t="shared" si="15"/>
        <v>973.47003453284833</v>
      </c>
      <c r="AT17">
        <f t="shared" si="16"/>
        <v>951.79269806899993</v>
      </c>
      <c r="AU17">
        <f t="shared" si="17"/>
        <v>69.481091293988214</v>
      </c>
      <c r="AW17">
        <v>14</v>
      </c>
      <c r="AX17">
        <f>(R17*SUMPRODUCT(K18:$K$23, X18:$X$23)-$AZ$3*SUMPRODUCT(K17:$K$22, W18:$W$23))/Z17</f>
        <v>26386.90293437085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11231.299527994634</v>
      </c>
      <c r="P18">
        <f t="shared" si="30"/>
        <v>561.56497639973168</v>
      </c>
      <c r="Q18" s="5">
        <f t="shared" si="31"/>
        <v>25</v>
      </c>
      <c r="R18">
        <f t="shared" si="0"/>
        <v>500000</v>
      </c>
      <c r="S18">
        <f t="shared" si="1"/>
        <v>23586.134777090283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18692.267807608529</v>
      </c>
      <c r="AC18">
        <f t="shared" si="2"/>
        <v>15909.556454604655</v>
      </c>
      <c r="AE18">
        <f t="shared" si="3"/>
        <v>7575.8489293788734</v>
      </c>
      <c r="AF18">
        <f t="shared" si="4"/>
        <v>-378.79244646894364</v>
      </c>
      <c r="AG18">
        <f t="shared" si="5"/>
        <v>-16.863251021165564</v>
      </c>
      <c r="AH18">
        <f t="shared" si="6"/>
        <v>-13388.960749823924</v>
      </c>
      <c r="AI18">
        <f t="shared" si="7"/>
        <v>-6208.76751793516</v>
      </c>
      <c r="AJ18">
        <f t="shared" si="8"/>
        <v>2782.7113530038732</v>
      </c>
      <c r="AK18">
        <f t="shared" si="32"/>
        <v>2215.3494795396646</v>
      </c>
      <c r="AL18">
        <f t="shared" si="9"/>
        <v>-1210.7066853916222</v>
      </c>
      <c r="AN18">
        <f t="shared" si="10"/>
        <v>2698.2278013230866</v>
      </c>
      <c r="AO18">
        <f t="shared" si="11"/>
        <v>-134.91139006615433</v>
      </c>
      <c r="AP18">
        <f t="shared" si="12"/>
        <v>-6.0060454148640696</v>
      </c>
      <c r="AQ18">
        <f t="shared" si="13"/>
        <v>-4768.636025185423</v>
      </c>
      <c r="AR18">
        <f t="shared" si="14"/>
        <v>-2211.3256593433548</v>
      </c>
      <c r="AS18">
        <f t="shared" si="15"/>
        <v>991.09541461619779</v>
      </c>
      <c r="AT18">
        <f t="shared" si="16"/>
        <v>789.02280273303131</v>
      </c>
      <c r="AU18">
        <f t="shared" si="17"/>
        <v>-431.20744199412559</v>
      </c>
      <c r="AW18">
        <v>15</v>
      </c>
      <c r="AX18">
        <f>(R18*SUMPRODUCT(K19:$K$23, X19:$X$23)-$AZ$3*SUMPRODUCT(K18:$K$22, W19:$W$23))/Z18</f>
        <v>23586.134777090283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11231.299527994634</v>
      </c>
      <c r="P19">
        <f t="shared" si="30"/>
        <v>561.56497639973168</v>
      </c>
      <c r="Q19" s="5">
        <f t="shared" si="31"/>
        <v>25</v>
      </c>
      <c r="R19">
        <f t="shared" si="0"/>
        <v>500000</v>
      </c>
      <c r="S19">
        <f t="shared" si="1"/>
        <v>20161.994861009491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15909.556454604655</v>
      </c>
      <c r="AC19">
        <f t="shared" si="2"/>
        <v>12877.065261697246</v>
      </c>
      <c r="AE19">
        <f t="shared" si="3"/>
        <v>7173.2077104802456</v>
      </c>
      <c r="AF19">
        <f t="shared" si="4"/>
        <v>-358.66038552401227</v>
      </c>
      <c r="AG19">
        <f t="shared" si="5"/>
        <v>-15.967002955892658</v>
      </c>
      <c r="AH19">
        <f t="shared" si="6"/>
        <v>-14552.311101225036</v>
      </c>
      <c r="AI19">
        <f t="shared" si="7"/>
        <v>-7753.7307792246947</v>
      </c>
      <c r="AJ19">
        <f t="shared" si="8"/>
        <v>3032.4911929074096</v>
      </c>
      <c r="AK19">
        <f t="shared" si="32"/>
        <v>1944.5015604170253</v>
      </c>
      <c r="AL19">
        <f t="shared" si="9"/>
        <v>-2776.7380259002598</v>
      </c>
      <c r="AN19">
        <f t="shared" si="10"/>
        <v>2353.4386452631961</v>
      </c>
      <c r="AO19">
        <f t="shared" si="11"/>
        <v>-117.67193226315979</v>
      </c>
      <c r="AP19">
        <f t="shared" si="12"/>
        <v>-5.2385715459665203</v>
      </c>
      <c r="AQ19">
        <f t="shared" si="13"/>
        <v>-4774.4290568190891</v>
      </c>
      <c r="AR19">
        <f t="shared" si="14"/>
        <v>-2543.900915365019</v>
      </c>
      <c r="AS19">
        <f t="shared" si="15"/>
        <v>994.92197254814755</v>
      </c>
      <c r="AT19">
        <f t="shared" si="16"/>
        <v>637.96634682332854</v>
      </c>
      <c r="AU19">
        <f t="shared" si="17"/>
        <v>-911.01259599354319</v>
      </c>
      <c r="AW19">
        <v>16</v>
      </c>
      <c r="AX19">
        <f>(R19*SUMPRODUCT(K20:$K$23, X20:$X$23)-$AZ$3*SUMPRODUCT(K19:$K$22, W20:$W$23))/Z19</f>
        <v>20161.994861009491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11231.299527994634</v>
      </c>
      <c r="P20">
        <f t="shared" si="30"/>
        <v>561.56497639973168</v>
      </c>
      <c r="Q20" s="5">
        <f t="shared" si="31"/>
        <v>25</v>
      </c>
      <c r="R20">
        <f t="shared" si="0"/>
        <v>500000</v>
      </c>
      <c r="S20">
        <f t="shared" si="1"/>
        <v>16107.048148969388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12877.065261697246</v>
      </c>
      <c r="AC20">
        <f t="shared" si="2"/>
        <v>9681.8569576193258</v>
      </c>
      <c r="AE20">
        <f t="shared" si="3"/>
        <v>6751.0716099261945</v>
      </c>
      <c r="AF20">
        <f t="shared" si="4"/>
        <v>-337.55358049630973</v>
      </c>
      <c r="AG20">
        <f t="shared" si="5"/>
        <v>-15.027360798941332</v>
      </c>
      <c r="AH20">
        <f t="shared" si="6"/>
        <v>-15599.442547848008</v>
      </c>
      <c r="AI20">
        <f t="shared" si="7"/>
        <v>-9200.9518792170638</v>
      </c>
      <c r="AJ20">
        <f t="shared" si="8"/>
        <v>3195.2083040779198</v>
      </c>
      <c r="AK20">
        <f t="shared" si="32"/>
        <v>1650.6952122217485</v>
      </c>
      <c r="AL20">
        <f t="shared" si="9"/>
        <v>-4355.0483629173959</v>
      </c>
      <c r="AN20">
        <f t="shared" si="10"/>
        <v>2040.3485122360626</v>
      </c>
      <c r="AO20">
        <f t="shared" si="11"/>
        <v>-102.01742561180313</v>
      </c>
      <c r="AP20">
        <f t="shared" si="12"/>
        <v>-4.5416572391075078</v>
      </c>
      <c r="AQ20">
        <f t="shared" si="13"/>
        <v>-4714.5551452033224</v>
      </c>
      <c r="AR20">
        <f t="shared" si="14"/>
        <v>-2780.7657158181701</v>
      </c>
      <c r="AS20">
        <f t="shared" si="15"/>
        <v>965.67461970396266</v>
      </c>
      <c r="AT20">
        <f t="shared" si="16"/>
        <v>498.88280187397635</v>
      </c>
      <c r="AU20">
        <f t="shared" si="17"/>
        <v>-1316.2082942402315</v>
      </c>
      <c r="AW20">
        <v>17</v>
      </c>
      <c r="AX20">
        <f>(R20*SUMPRODUCT(K21:$K$23, X21:$X$23)-$AZ$3*SUMPRODUCT(K20:$K$22, W21:$W$23))/Z20</f>
        <v>16107.048148969388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11231.299527994634</v>
      </c>
      <c r="P21">
        <f t="shared" si="30"/>
        <v>561.56497639973168</v>
      </c>
      <c r="Q21" s="5">
        <f t="shared" si="31"/>
        <v>25</v>
      </c>
      <c r="R21">
        <f t="shared" si="0"/>
        <v>500000</v>
      </c>
      <c r="S21">
        <f t="shared" si="1"/>
        <v>11446.671284399285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9681.8569576193258</v>
      </c>
      <c r="AC21">
        <f t="shared" si="2"/>
        <v>6436.5435095606354</v>
      </c>
      <c r="AE21">
        <f t="shared" si="3"/>
        <v>6315.4384610808775</v>
      </c>
      <c r="AF21">
        <f t="shared" si="4"/>
        <v>-315.77192305404384</v>
      </c>
      <c r="AG21">
        <f t="shared" si="5"/>
        <v>-14.057675261307248</v>
      </c>
      <c r="AH21">
        <f t="shared" si="6"/>
        <v>-16388.23859289346</v>
      </c>
      <c r="AI21">
        <f t="shared" si="7"/>
        <v>-10402.629730127934</v>
      </c>
      <c r="AJ21">
        <f t="shared" si="8"/>
        <v>3245.3134480586905</v>
      </c>
      <c r="AK21">
        <f t="shared" si="32"/>
        <v>1341.8679655224419</v>
      </c>
      <c r="AL21">
        <f t="shared" si="9"/>
        <v>-5815.4483165468009</v>
      </c>
      <c r="AN21">
        <f t="shared" si="10"/>
        <v>1758.236597767527</v>
      </c>
      <c r="AO21">
        <f t="shared" si="11"/>
        <v>-87.911829888376346</v>
      </c>
      <c r="AP21">
        <f t="shared" si="12"/>
        <v>-3.9136980395390251</v>
      </c>
      <c r="AQ21">
        <f t="shared" si="13"/>
        <v>-4562.5337091860356</v>
      </c>
      <c r="AR21">
        <f t="shared" si="14"/>
        <v>-2896.1226393464235</v>
      </c>
      <c r="AS21">
        <f t="shared" si="15"/>
        <v>903.50478605207343</v>
      </c>
      <c r="AT21">
        <f t="shared" si="16"/>
        <v>373.57997879210075</v>
      </c>
      <c r="AU21">
        <f t="shared" si="17"/>
        <v>-1619.0378745022492</v>
      </c>
      <c r="AW21">
        <v>18</v>
      </c>
      <c r="AX21">
        <f>(R21*SUMPRODUCT(K22:$K$23, X22:$X$23)-$AZ$3*SUMPRODUCT(K21:$K$22, W22:$W$23))/Z21</f>
        <v>11446.671284399285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11231.299527994634</v>
      </c>
      <c r="P22">
        <f t="shared" si="30"/>
        <v>561.56497639973168</v>
      </c>
      <c r="Q22" s="5">
        <f t="shared" si="31"/>
        <v>25</v>
      </c>
      <c r="R22">
        <f t="shared" si="0"/>
        <v>500000</v>
      </c>
      <c r="S22">
        <f t="shared" si="1"/>
        <v>6104.2202545821992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6436.5435095606354</v>
      </c>
      <c r="AC22">
        <f t="shared" si="2"/>
        <v>3189.5144879937475</v>
      </c>
      <c r="AE22">
        <f t="shared" si="3"/>
        <v>5868.4633039978789</v>
      </c>
      <c r="AF22">
        <f t="shared" si="4"/>
        <v>-293.4231651998939</v>
      </c>
      <c r="AG22">
        <f t="shared" si="5"/>
        <v>-13.062743294688229</v>
      </c>
      <c r="AH22">
        <f t="shared" si="6"/>
        <v>-17087.104280118961</v>
      </c>
      <c r="AI22">
        <f t="shared" si="7"/>
        <v>-11525.126884615664</v>
      </c>
      <c r="AJ22">
        <f t="shared" si="8"/>
        <v>3247.0290215668879</v>
      </c>
      <c r="AK22">
        <f t="shared" si="32"/>
        <v>1027.8312127900472</v>
      </c>
      <c r="AL22">
        <f t="shared" si="9"/>
        <v>-7250.2666502587281</v>
      </c>
      <c r="AN22">
        <f t="shared" si="10"/>
        <v>1505.0134054556875</v>
      </c>
      <c r="AO22">
        <f t="shared" si="11"/>
        <v>-75.250670272784362</v>
      </c>
      <c r="AP22">
        <f t="shared" si="12"/>
        <v>-3.3500428906386976</v>
      </c>
      <c r="AQ22">
        <f t="shared" si="13"/>
        <v>-4382.1218042684359</v>
      </c>
      <c r="AR22">
        <f t="shared" si="14"/>
        <v>-2955.7091119761708</v>
      </c>
      <c r="AS22">
        <f t="shared" si="15"/>
        <v>832.72603954645035</v>
      </c>
      <c r="AT22">
        <f t="shared" si="16"/>
        <v>263.59536963296267</v>
      </c>
      <c r="AU22">
        <f t="shared" si="17"/>
        <v>-1859.3877027967578</v>
      </c>
      <c r="AW22">
        <v>19</v>
      </c>
      <c r="AX22">
        <f>(R22*SUMPRODUCT(K23:$K$23, X23:$X$23)-$AZ$3*SUMPRODUCT(K22:$K$22, W23:$W$23))/Z22</f>
        <v>6104.2202545821992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11231.299527994634</v>
      </c>
      <c r="P23">
        <f t="shared" si="30"/>
        <v>561.56497639973168</v>
      </c>
      <c r="Q23" s="5">
        <f t="shared" si="31"/>
        <v>25</v>
      </c>
      <c r="R23">
        <f t="shared" si="0"/>
        <v>500000</v>
      </c>
      <c r="S23">
        <f t="shared" si="1"/>
        <v>6616.4671406080761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3189.5144879937475</v>
      </c>
      <c r="AC23">
        <f t="shared" si="2"/>
        <v>3189.5144879937475</v>
      </c>
      <c r="AE23">
        <f t="shared" si="3"/>
        <v>5414.1268750023628</v>
      </c>
      <c r="AF23">
        <f t="shared" si="4"/>
        <v>-270.70634375011815</v>
      </c>
      <c r="AG23">
        <f t="shared" si="5"/>
        <v>-12.051425708813465</v>
      </c>
      <c r="AH23">
        <f t="shared" si="6"/>
        <v>-17613.803058557605</v>
      </c>
      <c r="AI23">
        <f t="shared" si="7"/>
        <v>-12482.433953014173</v>
      </c>
      <c r="AJ23">
        <f t="shared" si="8"/>
        <v>0</v>
      </c>
      <c r="AK23">
        <f t="shared" si="32"/>
        <v>713.04924959687958</v>
      </c>
      <c r="AL23">
        <f t="shared" si="9"/>
        <v>-11769.384703417294</v>
      </c>
      <c r="AN23">
        <f t="shared" si="10"/>
        <v>1279.0471988036775</v>
      </c>
      <c r="AO23">
        <f t="shared" si="11"/>
        <v>-63.952359940183875</v>
      </c>
      <c r="AP23">
        <f t="shared" si="12"/>
        <v>-2.847059673761664</v>
      </c>
      <c r="AQ23">
        <f t="shared" si="13"/>
        <v>-4161.129944395313</v>
      </c>
      <c r="AR23">
        <f t="shared" si="14"/>
        <v>-2948.8821652055808</v>
      </c>
      <c r="AS23">
        <f t="shared" si="15"/>
        <v>0</v>
      </c>
      <c r="AT23">
        <f t="shared" si="16"/>
        <v>168.45258088000662</v>
      </c>
      <c r="AU23">
        <f t="shared" si="17"/>
        <v>-2780.4295843255741</v>
      </c>
      <c r="AW23">
        <v>20</v>
      </c>
      <c r="AX23">
        <f>(R23*SUMPRODUCT(K$23:$K24, X$23:$X24)-$AZ$3*SUMPRODUCT(K$22:$K23, W$23:$W24))/Z23</f>
        <v>6616.4671406080761</v>
      </c>
    </row>
    <row r="25" spans="5:50" x14ac:dyDescent="0.3">
      <c r="AN25" s="6">
        <f t="shared" ref="AN25:AU25" si="33">SUM(AN3:AN23)</f>
        <v>104172.39177244846</v>
      </c>
      <c r="AO25" s="6">
        <f t="shared" si="33"/>
        <v>-13632.094234618402</v>
      </c>
      <c r="AP25" s="6">
        <f t="shared" si="33"/>
        <v>-406.87964917326144</v>
      </c>
      <c r="AQ25" s="6">
        <f t="shared" si="33"/>
        <v>-73236.436833248255</v>
      </c>
      <c r="AR25" s="6">
        <f t="shared" si="33"/>
        <v>16896.981055408593</v>
      </c>
      <c r="AS25" s="6">
        <f t="shared" si="33"/>
        <v>-14495.538033406225</v>
      </c>
      <c r="AT25" s="6">
        <f t="shared" si="33"/>
        <v>19917.6016440696</v>
      </c>
      <c r="AU25" s="7">
        <f t="shared" si="33"/>
        <v>22319.044666071964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38147.53130317117</v>
      </c>
      <c r="K3">
        <v>1</v>
      </c>
      <c r="L3" s="2">
        <v>0</v>
      </c>
      <c r="O3">
        <f>$C$3</f>
        <v>38147.53130317117</v>
      </c>
      <c r="P3">
        <f>O3*B5</f>
        <v>30518.025042536938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38147.53130317117</v>
      </c>
      <c r="AF3">
        <f t="shared" ref="AF3:AF23" si="4">-$Z3*P3</f>
        <v>-30518.025042536938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7429.5062606342326</v>
      </c>
      <c r="AJ3">
        <f t="shared" ref="AJ3:AJ23" si="8">AB3-AC3</f>
        <v>0</v>
      </c>
      <c r="AL3">
        <f t="shared" ref="AL3:AL23" si="9">SUM(AI3:AK3)</f>
        <v>7429.5062606342326</v>
      </c>
      <c r="AN3">
        <f t="shared" ref="AN3:AN23" si="10">AE3*$K3</f>
        <v>38147.53130317117</v>
      </c>
      <c r="AO3">
        <f t="shared" ref="AO3:AO23" si="11">AF3*$K3</f>
        <v>-30518.025042536938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7429.5062606342326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7429.5062606342326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23491.769129663004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13532.805676021855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13101.81288085191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-13101.81288085191</v>
      </c>
      <c r="AK4">
        <f>H4*SUM(AB4, AE4:AF4)</f>
        <v>0</v>
      </c>
      <c r="AL4">
        <f t="shared" si="9"/>
        <v>-24025.81288085191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-10389.956248811108</v>
      </c>
      <c r="AR4">
        <f t="shared" si="14"/>
        <v>-10389.956248811108</v>
      </c>
      <c r="AS4">
        <f t="shared" si="15"/>
        <v>-12461.301960102634</v>
      </c>
      <c r="AT4">
        <f t="shared" si="16"/>
        <v>0</v>
      </c>
      <c r="AU4">
        <f t="shared" si="17"/>
        <v>-22851.25820891374</v>
      </c>
      <c r="AW4">
        <v>1</v>
      </c>
      <c r="AX4">
        <f>(R4*SUMPRODUCT(K5:$K$23, X5:$X$23)-$AZ$3*SUMPRODUCT(K4:$K$22, W5:$W$23))/Z4</f>
        <v>13532.805676021855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38147.53130317117</v>
      </c>
      <c r="P5">
        <f t="shared" ref="P5:P23" si="30">O5*$C$5</f>
        <v>1907.3765651585586</v>
      </c>
      <c r="Q5" s="5">
        <f t="shared" ref="Q5:Q23" si="31">$C$8</f>
        <v>25</v>
      </c>
      <c r="R5">
        <f t="shared" si="0"/>
        <v>500000</v>
      </c>
      <c r="S5">
        <f t="shared" si="1"/>
        <v>25251.002049295261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13101.81288085191</v>
      </c>
      <c r="AC5">
        <f t="shared" si="2"/>
        <v>23579.337596130441</v>
      </c>
      <c r="AE5">
        <f t="shared" si="3"/>
        <v>35622.092038186311</v>
      </c>
      <c r="AF5">
        <f t="shared" si="4"/>
        <v>-1781.1046019093155</v>
      </c>
      <c r="AG5">
        <f t="shared" si="5"/>
        <v>-23.344952360800001</v>
      </c>
      <c r="AH5">
        <f t="shared" si="6"/>
        <v>-12336.192783999999</v>
      </c>
      <c r="AI5">
        <f t="shared" si="7"/>
        <v>21481.449699916193</v>
      </c>
      <c r="AJ5">
        <f t="shared" si="8"/>
        <v>-10477.52471527853</v>
      </c>
      <c r="AK5">
        <f>H5*SUM(AB5, AE5:AF5)</f>
        <v>2436.3313364589899</v>
      </c>
      <c r="AL5">
        <f t="shared" si="9"/>
        <v>13440.256321096653</v>
      </c>
      <c r="AN5">
        <f t="shared" si="10"/>
        <v>32208.981624459349</v>
      </c>
      <c r="AO5">
        <f t="shared" si="11"/>
        <v>-1610.4490812229674</v>
      </c>
      <c r="AP5">
        <f t="shared" si="12"/>
        <v>-21.108169076842625</v>
      </c>
      <c r="AQ5">
        <f t="shared" si="13"/>
        <v>-11154.207514530757</v>
      </c>
      <c r="AR5">
        <f t="shared" si="14"/>
        <v>19423.216859628777</v>
      </c>
      <c r="AS5">
        <f t="shared" si="15"/>
        <v>-9473.6266657910492</v>
      </c>
      <c r="AT5">
        <f t="shared" si="16"/>
        <v>2202.8956402386934</v>
      </c>
      <c r="AU5">
        <f t="shared" si="17"/>
        <v>12152.485834076424</v>
      </c>
      <c r="AW5">
        <v>2</v>
      </c>
      <c r="AX5">
        <f>(R5*SUMPRODUCT(K6:$K$23, X6:$X$23)-$AZ$3*SUMPRODUCT(K5:$K$22, W6:$W$23))/Z5</f>
        <v>25251.002049295261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38147.53130317117</v>
      </c>
      <c r="P6">
        <f t="shared" si="30"/>
        <v>1907.3765651585586</v>
      </c>
      <c r="Q6" s="5">
        <f t="shared" si="31"/>
        <v>25</v>
      </c>
      <c r="R6">
        <f t="shared" si="0"/>
        <v>500000</v>
      </c>
      <c r="S6">
        <f t="shared" si="1"/>
        <v>35330.935767367977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23579.337596130441</v>
      </c>
      <c r="AC6">
        <f t="shared" si="2"/>
        <v>31696.201245663106</v>
      </c>
      <c r="AE6">
        <f t="shared" si="3"/>
        <v>34223.034373386545</v>
      </c>
      <c r="AF6">
        <f t="shared" si="4"/>
        <v>-1711.1517186693272</v>
      </c>
      <c r="AG6">
        <f t="shared" si="5"/>
        <v>-22.428079356829581</v>
      </c>
      <c r="AH6">
        <f t="shared" si="6"/>
        <v>-13668.4696072484</v>
      </c>
      <c r="AI6">
        <f t="shared" si="7"/>
        <v>18820.984968111989</v>
      </c>
      <c r="AJ6">
        <f t="shared" si="8"/>
        <v>-8116.8636495326646</v>
      </c>
      <c r="AK6">
        <f>H6*SUM(AB6, AE6:AF6)</f>
        <v>3068.1897477213674</v>
      </c>
      <c r="AL6">
        <f t="shared" si="9"/>
        <v>13772.311066300692</v>
      </c>
      <c r="AN6">
        <f t="shared" si="10"/>
        <v>29339.123799335084</v>
      </c>
      <c r="AO6">
        <f t="shared" si="11"/>
        <v>-1466.9561899667542</v>
      </c>
      <c r="AP6">
        <f t="shared" si="12"/>
        <v>-19.227406595571853</v>
      </c>
      <c r="AQ6">
        <f t="shared" si="13"/>
        <v>-11717.865738590459</v>
      </c>
      <c r="AR6">
        <f t="shared" si="14"/>
        <v>16135.074464182298</v>
      </c>
      <c r="AS6">
        <f t="shared" si="15"/>
        <v>-6958.5199511458832</v>
      </c>
      <c r="AT6">
        <f t="shared" si="16"/>
        <v>2630.3336479786299</v>
      </c>
      <c r="AU6">
        <f t="shared" si="17"/>
        <v>11806.888161015046</v>
      </c>
      <c r="AW6">
        <v>3</v>
      </c>
      <c r="AX6">
        <f>(R6*SUMPRODUCT(K7:$K$23, X7:$X$23)-$AZ$3*SUMPRODUCT(K6:$K$22, W7:$W$23))/Z6</f>
        <v>35330.935767367977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38147.53130317117</v>
      </c>
      <c r="P7">
        <f t="shared" si="30"/>
        <v>1907.3765651585586</v>
      </c>
      <c r="Q7" s="5">
        <f t="shared" si="31"/>
        <v>25</v>
      </c>
      <c r="R7">
        <f t="shared" si="0"/>
        <v>500000</v>
      </c>
      <c r="S7">
        <f t="shared" si="1"/>
        <v>43916.266453791701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31696.201245663106</v>
      </c>
      <c r="AC7">
        <f t="shared" si="2"/>
        <v>37691.132610212429</v>
      </c>
      <c r="AE7">
        <f t="shared" si="3"/>
        <v>32740.116070953329</v>
      </c>
      <c r="AF7">
        <f t="shared" si="4"/>
        <v>-1637.0058035476666</v>
      </c>
      <c r="AG7">
        <f t="shared" si="5"/>
        <v>-21.456248250218799</v>
      </c>
      <c r="AH7">
        <f t="shared" si="6"/>
        <v>-14951.006260849736</v>
      </c>
      <c r="AI7">
        <f t="shared" si="7"/>
        <v>16130.647758305709</v>
      </c>
      <c r="AJ7">
        <f t="shared" si="8"/>
        <v>-5994.9313645493239</v>
      </c>
      <c r="AK7">
        <f>H7*SUM(AB7, AE7:AF7)</f>
        <v>3874.7175203563434</v>
      </c>
      <c r="AL7">
        <f t="shared" si="9"/>
        <v>14010.433914112729</v>
      </c>
      <c r="AN7">
        <f t="shared" si="10"/>
        <v>26436.686659118477</v>
      </c>
      <c r="AO7">
        <f t="shared" si="11"/>
        <v>-1321.8343329559241</v>
      </c>
      <c r="AP7">
        <f t="shared" si="12"/>
        <v>-17.325293247036946</v>
      </c>
      <c r="AQ7">
        <f t="shared" si="13"/>
        <v>-12072.500503664036</v>
      </c>
      <c r="AR7">
        <f t="shared" si="14"/>
        <v>13025.026529251483</v>
      </c>
      <c r="AS7">
        <f t="shared" si="15"/>
        <v>-4840.7318313730475</v>
      </c>
      <c r="AT7">
        <f t="shared" si="16"/>
        <v>3128.721130867832</v>
      </c>
      <c r="AU7">
        <f t="shared" si="17"/>
        <v>11313.015828746267</v>
      </c>
      <c r="AW7">
        <v>4</v>
      </c>
      <c r="AX7">
        <f>(R7*SUMPRODUCT(K8:$K$23, X8:$X$23)-$AZ$3*SUMPRODUCT(K7:$K$22, W8:$W$23))/Z7</f>
        <v>43916.266453791701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38147.53130317117</v>
      </c>
      <c r="P8">
        <f t="shared" si="30"/>
        <v>1907.3765651585586</v>
      </c>
      <c r="Q8" s="5">
        <f t="shared" si="31"/>
        <v>25</v>
      </c>
      <c r="R8">
        <f t="shared" si="0"/>
        <v>500000</v>
      </c>
      <c r="S8">
        <f t="shared" si="1"/>
        <v>51064.26015665353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37691.132610212429</v>
      </c>
      <c r="AC8">
        <f t="shared" si="2"/>
        <v>41730.97596918093</v>
      </c>
      <c r="AE8">
        <f t="shared" si="3"/>
        <v>31175.105782645689</v>
      </c>
      <c r="AF8">
        <f t="shared" si="4"/>
        <v>-1558.7552891322846</v>
      </c>
      <c r="AG8">
        <f t="shared" si="5"/>
        <v>-20.430618127610089</v>
      </c>
      <c r="AH8">
        <f t="shared" si="6"/>
        <v>-16221.352802130416</v>
      </c>
      <c r="AI8">
        <f t="shared" si="7"/>
        <v>13374.567073255377</v>
      </c>
      <c r="AJ8">
        <f t="shared" si="8"/>
        <v>-4039.843358968501</v>
      </c>
      <c r="AK8">
        <f t="shared" ref="AK8:AK23" si="32">H8*SUM(AB8:AB8, AE8:AF8)</f>
        <v>4718.254565571181</v>
      </c>
      <c r="AL8">
        <f t="shared" si="9"/>
        <v>14052.978279858056</v>
      </c>
      <c r="AN8">
        <f t="shared" si="10"/>
        <v>23523.957200379362</v>
      </c>
      <c r="AO8">
        <f t="shared" si="11"/>
        <v>-1176.1978600189682</v>
      </c>
      <c r="AP8">
        <f t="shared" si="12"/>
        <v>-15.41643482341401</v>
      </c>
      <c r="AQ8">
        <f t="shared" si="13"/>
        <v>-12240.228203555622</v>
      </c>
      <c r="AR8">
        <f t="shared" si="14"/>
        <v>10092.114701981356</v>
      </c>
      <c r="AS8">
        <f t="shared" si="15"/>
        <v>-3048.3650299436704</v>
      </c>
      <c r="AT8">
        <f t="shared" si="16"/>
        <v>3560.2772043447931</v>
      </c>
      <c r="AU8">
        <f t="shared" si="17"/>
        <v>10604.026876382479</v>
      </c>
      <c r="AW8">
        <v>5</v>
      </c>
      <c r="AX8">
        <f>(R8*SUMPRODUCT(K9:$K$23, X9:$X$23)-$AZ$3*SUMPRODUCT(K8:$K$22, W9:$W$23))/Z8</f>
        <v>51064.26015665353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38147.53130317117</v>
      </c>
      <c r="P9">
        <f t="shared" si="30"/>
        <v>1907.3765651585586</v>
      </c>
      <c r="Q9" s="5">
        <f t="shared" si="31"/>
        <v>25</v>
      </c>
      <c r="R9">
        <f t="shared" si="0"/>
        <v>500000</v>
      </c>
      <c r="S9">
        <f t="shared" si="1"/>
        <v>56634.560128888937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41730.97596918093</v>
      </c>
      <c r="AC9">
        <f t="shared" si="2"/>
        <v>43823.305294505612</v>
      </c>
      <c r="AE9">
        <f t="shared" si="3"/>
        <v>29518.211260509637</v>
      </c>
      <c r="AF9">
        <f t="shared" si="4"/>
        <v>-1475.9105630254819</v>
      </c>
      <c r="AG9">
        <f t="shared" si="5"/>
        <v>-19.34477163536387</v>
      </c>
      <c r="AH9">
        <f t="shared" si="6"/>
        <v>-17630.806219402402</v>
      </c>
      <c r="AI9">
        <f t="shared" si="7"/>
        <v>10392.149706446391</v>
      </c>
      <c r="AJ9">
        <f t="shared" si="8"/>
        <v>-2092.3293253246811</v>
      </c>
      <c r="AK9">
        <f t="shared" si="32"/>
        <v>5121.3585073332179</v>
      </c>
      <c r="AL9">
        <f t="shared" si="9"/>
        <v>13421.178888454928</v>
      </c>
      <c r="AN9">
        <f t="shared" si="10"/>
        <v>20750.611070517611</v>
      </c>
      <c r="AO9">
        <f t="shared" si="11"/>
        <v>-1037.5305535258806</v>
      </c>
      <c r="AP9">
        <f t="shared" si="12"/>
        <v>-13.598921320494881</v>
      </c>
      <c r="AQ9">
        <f t="shared" si="13"/>
        <v>-12394.043781640912</v>
      </c>
      <c r="AR9">
        <f t="shared" si="14"/>
        <v>7305.4378140303243</v>
      </c>
      <c r="AS9">
        <f t="shared" si="15"/>
        <v>-1470.8585041985828</v>
      </c>
      <c r="AT9">
        <f t="shared" si="16"/>
        <v>3600.1950660381385</v>
      </c>
      <c r="AU9">
        <f t="shared" si="17"/>
        <v>9434.7743758698798</v>
      </c>
      <c r="AW9">
        <v>6</v>
      </c>
      <c r="AX9">
        <f>(R9*SUMPRODUCT(K10:$K$23, X10:$X$23)-$AZ$3*SUMPRODUCT(K9:$K$22, W10:$W$23))/Z9</f>
        <v>56634.560128888937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38147.53130317117</v>
      </c>
      <c r="P10">
        <f t="shared" si="30"/>
        <v>1907.3765651585586</v>
      </c>
      <c r="Q10" s="5">
        <f t="shared" si="31"/>
        <v>25</v>
      </c>
      <c r="R10">
        <f t="shared" si="0"/>
        <v>500000</v>
      </c>
      <c r="S10">
        <f t="shared" si="1"/>
        <v>60418.761001150437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43823.305294505612</v>
      </c>
      <c r="AC10">
        <f t="shared" si="2"/>
        <v>44000.207200266101</v>
      </c>
      <c r="AE10">
        <f t="shared" si="3"/>
        <v>27781.094046039907</v>
      </c>
      <c r="AF10">
        <f t="shared" si="4"/>
        <v>-1389.0547023019953</v>
      </c>
      <c r="AG10">
        <f t="shared" si="5"/>
        <v>-18.206351169394342</v>
      </c>
      <c r="AH10">
        <f t="shared" si="6"/>
        <v>-18899.454992317795</v>
      </c>
      <c r="AI10">
        <f t="shared" si="7"/>
        <v>7474.3780002507192</v>
      </c>
      <c r="AJ10">
        <f t="shared" si="8"/>
        <v>-176.90190576048917</v>
      </c>
      <c r="AK10">
        <f t="shared" si="32"/>
        <v>3812.693213856624</v>
      </c>
      <c r="AL10">
        <f t="shared" si="9"/>
        <v>11110.169308346854</v>
      </c>
      <c r="AN10">
        <f t="shared" si="10"/>
        <v>18523.625495237331</v>
      </c>
      <c r="AO10">
        <f t="shared" si="11"/>
        <v>-926.18127476186669</v>
      </c>
      <c r="AP10">
        <f t="shared" si="12"/>
        <v>-12.139465427017999</v>
      </c>
      <c r="AQ10">
        <f t="shared" si="13"/>
        <v>-12601.606897180203</v>
      </c>
      <c r="AR10">
        <f t="shared" si="14"/>
        <v>4983.697857868242</v>
      </c>
      <c r="AS10">
        <f t="shared" si="15"/>
        <v>-117.95304555934773</v>
      </c>
      <c r="AT10">
        <f t="shared" si="16"/>
        <v>2542.1929426058814</v>
      </c>
      <c r="AU10">
        <f t="shared" si="17"/>
        <v>7407.9377549147757</v>
      </c>
      <c r="AW10">
        <v>7</v>
      </c>
      <c r="AX10">
        <f>(R10*SUMPRODUCT(K11:$K$23, X11:$X$23)-$AZ$3*SUMPRODUCT(K10:$K$22, W11:$W$23))/Z10</f>
        <v>60418.761001150437</v>
      </c>
    </row>
    <row r="11" spans="1:52" x14ac:dyDescent="0.3">
      <c r="A11" t="s">
        <v>33</v>
      </c>
      <c r="C11" s="24">
        <f>AU25</f>
        <v>58136.41555362504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38147.53130317117</v>
      </c>
      <c r="P11">
        <f t="shared" si="30"/>
        <v>1907.3765651585586</v>
      </c>
      <c r="Q11" s="5">
        <f t="shared" si="31"/>
        <v>25</v>
      </c>
      <c r="R11">
        <f t="shared" si="0"/>
        <v>500000</v>
      </c>
      <c r="S11">
        <f t="shared" si="1"/>
        <v>62845.937867977816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44000.207200266101</v>
      </c>
      <c r="AC11">
        <f t="shared" si="2"/>
        <v>42814.503423996153</v>
      </c>
      <c r="AE11">
        <f t="shared" si="3"/>
        <v>25988.435609437041</v>
      </c>
      <c r="AF11">
        <f t="shared" si="4"/>
        <v>-1299.4217804718521</v>
      </c>
      <c r="AG11">
        <f t="shared" si="5"/>
        <v>-17.031531741135662</v>
      </c>
      <c r="AH11">
        <f t="shared" si="6"/>
        <v>-19855.118331294696</v>
      </c>
      <c r="AI11">
        <f t="shared" si="7"/>
        <v>4816.8639659293549</v>
      </c>
      <c r="AJ11">
        <f t="shared" si="8"/>
        <v>1185.7037762699474</v>
      </c>
      <c r="AK11">
        <f t="shared" si="32"/>
        <v>3523.7570387995656</v>
      </c>
      <c r="AL11">
        <f t="shared" si="9"/>
        <v>9526.3247809988679</v>
      </c>
      <c r="AN11">
        <f t="shared" si="10"/>
        <v>16482.76704012238</v>
      </c>
      <c r="AO11">
        <f t="shared" si="11"/>
        <v>-824.13835200611902</v>
      </c>
      <c r="AP11">
        <f t="shared" si="12"/>
        <v>-10.801988016687323</v>
      </c>
      <c r="AQ11">
        <f t="shared" si="13"/>
        <v>-12592.80454303125</v>
      </c>
      <c r="AR11">
        <f t="shared" si="14"/>
        <v>3055.022157068322</v>
      </c>
      <c r="AS11">
        <f t="shared" si="15"/>
        <v>752.01445044865022</v>
      </c>
      <c r="AT11">
        <f t="shared" si="16"/>
        <v>2234.8889040259883</v>
      </c>
      <c r="AU11">
        <f t="shared" si="17"/>
        <v>6041.9255115429605</v>
      </c>
      <c r="AW11">
        <v>8</v>
      </c>
      <c r="AX11">
        <f>(R11*SUMPRODUCT(K12:$K$23, X12:$X$23)-$AZ$3*SUMPRODUCT(K11:$K$22, W12:$W$23))/Z11</f>
        <v>62845.937867977816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38147.53130317117</v>
      </c>
      <c r="P12">
        <f t="shared" si="30"/>
        <v>1907.3765651585586</v>
      </c>
      <c r="Q12" s="5">
        <f t="shared" si="31"/>
        <v>25</v>
      </c>
      <c r="R12">
        <f t="shared" si="0"/>
        <v>500000</v>
      </c>
      <c r="S12">
        <f t="shared" si="1"/>
        <v>64282.885225035534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42814.503423996153</v>
      </c>
      <c r="AC12">
        <f t="shared" si="2"/>
        <v>40693.959288533624</v>
      </c>
      <c r="AE12">
        <f t="shared" si="3"/>
        <v>24149.104079179131</v>
      </c>
      <c r="AF12">
        <f t="shared" si="4"/>
        <v>-1207.4552039589566</v>
      </c>
      <c r="AG12">
        <f t="shared" si="5"/>
        <v>-15.826125082156784</v>
      </c>
      <c r="AH12">
        <f t="shared" si="6"/>
        <v>-20701.826831350398</v>
      </c>
      <c r="AI12">
        <f t="shared" si="7"/>
        <v>2223.9959187876193</v>
      </c>
      <c r="AJ12">
        <f t="shared" si="8"/>
        <v>2120.5441354625291</v>
      </c>
      <c r="AK12">
        <f t="shared" si="32"/>
        <v>4602.9306609451432</v>
      </c>
      <c r="AL12">
        <f t="shared" si="9"/>
        <v>8947.4707151952916</v>
      </c>
      <c r="AN12">
        <f t="shared" si="10"/>
        <v>14314.204862483848</v>
      </c>
      <c r="AO12">
        <f t="shared" si="11"/>
        <v>-715.7102431241924</v>
      </c>
      <c r="AP12">
        <f t="shared" si="12"/>
        <v>-9.3808199203796985</v>
      </c>
      <c r="AQ12">
        <f t="shared" si="13"/>
        <v>-12270.856480638729</v>
      </c>
      <c r="AR12">
        <f t="shared" si="14"/>
        <v>1318.2573188005445</v>
      </c>
      <c r="AS12">
        <f t="shared" si="15"/>
        <v>1256.9370306834637</v>
      </c>
      <c r="AT12">
        <f t="shared" si="16"/>
        <v>2728.3534922268045</v>
      </c>
      <c r="AU12">
        <f t="shared" si="17"/>
        <v>5303.5478417108134</v>
      </c>
      <c r="AW12">
        <v>9</v>
      </c>
      <c r="AX12">
        <f>(R12*SUMPRODUCT(K13:$K$23, X13:$X$23)-$AZ$3*SUMPRODUCT(K12:$K$22, W13:$W$23))/Z12</f>
        <v>64282.885225035534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38147.53130317117</v>
      </c>
      <c r="P13">
        <f t="shared" si="30"/>
        <v>1907.3765651585586</v>
      </c>
      <c r="Q13" s="5">
        <f t="shared" si="31"/>
        <v>25</v>
      </c>
      <c r="R13">
        <f t="shared" si="0"/>
        <v>500000</v>
      </c>
      <c r="S13">
        <f t="shared" si="1"/>
        <v>65150.735644313463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40693.959288533624</v>
      </c>
      <c r="AC13">
        <f t="shared" si="2"/>
        <v>38050.287684215771</v>
      </c>
      <c r="AE13">
        <f t="shared" si="3"/>
        <v>22279.480441369087</v>
      </c>
      <c r="AF13">
        <f t="shared" si="4"/>
        <v>-1113.9740220684544</v>
      </c>
      <c r="AG13">
        <f t="shared" si="5"/>
        <v>-14.600866478296206</v>
      </c>
      <c r="AH13">
        <f t="shared" si="6"/>
        <v>-21339.947060780207</v>
      </c>
      <c r="AI13">
        <f t="shared" si="7"/>
        <v>-189.04150795787064</v>
      </c>
      <c r="AJ13">
        <f t="shared" si="8"/>
        <v>2643.6716043178531</v>
      </c>
      <c r="AK13">
        <f t="shared" si="32"/>
        <v>6427.1984870439801</v>
      </c>
      <c r="AL13">
        <f t="shared" si="9"/>
        <v>8881.8285834039634</v>
      </c>
      <c r="AN13">
        <f t="shared" si="10"/>
        <v>11963.039335112193</v>
      </c>
      <c r="AO13">
        <f t="shared" si="11"/>
        <v>-598.15196675560958</v>
      </c>
      <c r="AP13">
        <f t="shared" si="12"/>
        <v>-7.8399826452974919</v>
      </c>
      <c r="AQ13">
        <f t="shared" si="13"/>
        <v>-11458.553836977972</v>
      </c>
      <c r="AR13">
        <f t="shared" si="14"/>
        <v>-101.50645126668671</v>
      </c>
      <c r="AS13">
        <f t="shared" si="15"/>
        <v>1419.528048457048</v>
      </c>
      <c r="AT13">
        <f t="shared" si="16"/>
        <v>3451.1050882637119</v>
      </c>
      <c r="AU13">
        <f t="shared" si="17"/>
        <v>4769.1266854540736</v>
      </c>
      <c r="AW13">
        <v>10</v>
      </c>
      <c r="AX13">
        <f>(R13*SUMPRODUCT(K14:$K$23, X14:$X$23)-$AZ$3*SUMPRODUCT(K13:$K$22, W14:$W$23))/Z13</f>
        <v>65150.735644313463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38147.53130317117</v>
      </c>
      <c r="P14">
        <f t="shared" si="30"/>
        <v>1907.3765651585586</v>
      </c>
      <c r="Q14" s="5">
        <f t="shared" si="31"/>
        <v>25</v>
      </c>
      <c r="R14">
        <f t="shared" si="0"/>
        <v>500000</v>
      </c>
      <c r="S14">
        <f t="shared" si="1"/>
        <v>64753.438074623569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38050.287684215771</v>
      </c>
      <c r="AC14">
        <f t="shared" si="2"/>
        <v>34610.583624066443</v>
      </c>
      <c r="AE14">
        <f t="shared" si="3"/>
        <v>20389.779469293044</v>
      </c>
      <c r="AF14">
        <f t="shared" si="4"/>
        <v>-1019.4889734646523</v>
      </c>
      <c r="AG14">
        <f t="shared" si="5"/>
        <v>-13.36245018534008</v>
      </c>
      <c r="AH14">
        <f t="shared" si="6"/>
        <v>-21848.152563463311</v>
      </c>
      <c r="AI14">
        <f t="shared" si="7"/>
        <v>-2491.2245178202611</v>
      </c>
      <c r="AJ14">
        <f t="shared" si="8"/>
        <v>3439.7040601493281</v>
      </c>
      <c r="AK14">
        <f t="shared" si="32"/>
        <v>4913.4788748663796</v>
      </c>
      <c r="AL14">
        <f t="shared" si="9"/>
        <v>5861.9584171954466</v>
      </c>
      <c r="AN14">
        <f t="shared" si="10"/>
        <v>10085.354481780674</v>
      </c>
      <c r="AO14">
        <f t="shared" si="11"/>
        <v>-504.26772408903378</v>
      </c>
      <c r="AP14">
        <f t="shared" si="12"/>
        <v>-6.6094411205989942</v>
      </c>
      <c r="AQ14">
        <f t="shared" si="13"/>
        <v>-10806.706551505067</v>
      </c>
      <c r="AR14">
        <f t="shared" si="14"/>
        <v>-1232.2292349340257</v>
      </c>
      <c r="AS14">
        <f t="shared" si="15"/>
        <v>1701.3737108471535</v>
      </c>
      <c r="AT14">
        <f t="shared" si="16"/>
        <v>2430.3439017767096</v>
      </c>
      <c r="AU14">
        <f t="shared" si="17"/>
        <v>2899.4883776898378</v>
      </c>
      <c r="AW14">
        <v>11</v>
      </c>
      <c r="AX14">
        <f>(R14*SUMPRODUCT(K15:$K$23, X15:$X$23)-$AZ$3*SUMPRODUCT(K14:$K$22, W15:$W$23))/Z14</f>
        <v>64753.438074623569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38147.53130317117</v>
      </c>
      <c r="P15">
        <f t="shared" si="30"/>
        <v>1907.3765651585586</v>
      </c>
      <c r="Q15" s="5">
        <f t="shared" si="31"/>
        <v>25</v>
      </c>
      <c r="R15">
        <f t="shared" si="0"/>
        <v>500000</v>
      </c>
      <c r="S15">
        <f t="shared" si="1"/>
        <v>63292.568375743613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34610.583624066443</v>
      </c>
      <c r="AC15">
        <f t="shared" si="2"/>
        <v>30671.710531758243</v>
      </c>
      <c r="AE15">
        <f t="shared" si="3"/>
        <v>18486.373166055069</v>
      </c>
      <c r="AF15">
        <f t="shared" si="4"/>
        <v>-924.31865830275353</v>
      </c>
      <c r="AG15">
        <f t="shared" si="5"/>
        <v>-12.115052098088398</v>
      </c>
      <c r="AH15">
        <f t="shared" si="6"/>
        <v>-22275.471707965618</v>
      </c>
      <c r="AI15">
        <f t="shared" si="7"/>
        <v>-4725.53225231139</v>
      </c>
      <c r="AJ15">
        <f t="shared" si="8"/>
        <v>3938.8730923082003</v>
      </c>
      <c r="AK15">
        <f t="shared" si="32"/>
        <v>4464.4126449397318</v>
      </c>
      <c r="AL15">
        <f t="shared" si="9"/>
        <v>3677.753484936542</v>
      </c>
      <c r="AN15">
        <f t="shared" si="10"/>
        <v>8423.1109514374639</v>
      </c>
      <c r="AO15">
        <f t="shared" si="11"/>
        <v>-421.15554757187317</v>
      </c>
      <c r="AP15">
        <f t="shared" si="12"/>
        <v>-5.5200891536703827</v>
      </c>
      <c r="AQ15">
        <f t="shared" si="13"/>
        <v>-10149.571687556707</v>
      </c>
      <c r="AR15">
        <f t="shared" si="14"/>
        <v>-2153.1363728447868</v>
      </c>
      <c r="AS15">
        <f t="shared" si="15"/>
        <v>1794.7038492690738</v>
      </c>
      <c r="AT15">
        <f t="shared" si="16"/>
        <v>2034.1601191074715</v>
      </c>
      <c r="AU15">
        <f t="shared" si="17"/>
        <v>1675.7275955317584</v>
      </c>
      <c r="AW15">
        <v>12</v>
      </c>
      <c r="AX15">
        <f>(R15*SUMPRODUCT(K16:$K$23, X16:$X$23)-$AZ$3*SUMPRODUCT(K15:$K$22, W16:$W$23))/Z15</f>
        <v>63292.568375743613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38147.53130317117</v>
      </c>
      <c r="P16">
        <f t="shared" si="30"/>
        <v>1907.3765651585586</v>
      </c>
      <c r="Q16" s="5">
        <f t="shared" si="31"/>
        <v>25</v>
      </c>
      <c r="R16">
        <f t="shared" si="0"/>
        <v>500000</v>
      </c>
      <c r="S16">
        <f t="shared" si="1"/>
        <v>60822.294846268778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30671.710531758243</v>
      </c>
      <c r="AC16">
        <f t="shared" si="2"/>
        <v>26454.229561165066</v>
      </c>
      <c r="AE16">
        <f t="shared" si="3"/>
        <v>16592.000562236743</v>
      </c>
      <c r="AF16">
        <f t="shared" si="4"/>
        <v>-829.60002811183722</v>
      </c>
      <c r="AG16">
        <f t="shared" si="5"/>
        <v>-10.873574249388888</v>
      </c>
      <c r="AH16">
        <f t="shared" si="6"/>
        <v>-22406.546554372529</v>
      </c>
      <c r="AI16">
        <f t="shared" si="7"/>
        <v>-6655.0195944970128</v>
      </c>
      <c r="AJ16">
        <f t="shared" si="8"/>
        <v>4217.4809705931766</v>
      </c>
      <c r="AK16">
        <f t="shared" si="32"/>
        <v>3973.3668839076213</v>
      </c>
      <c r="AL16">
        <f t="shared" si="9"/>
        <v>1535.8282600037851</v>
      </c>
      <c r="AN16">
        <f t="shared" si="10"/>
        <v>6964.0475324482632</v>
      </c>
      <c r="AO16">
        <f t="shared" si="11"/>
        <v>-348.20237662241317</v>
      </c>
      <c r="AP16">
        <f t="shared" si="12"/>
        <v>-4.5638913545300293</v>
      </c>
      <c r="AQ16">
        <f t="shared" si="13"/>
        <v>-9404.5473695204346</v>
      </c>
      <c r="AR16">
        <f t="shared" si="14"/>
        <v>-2793.2661050491156</v>
      </c>
      <c r="AS16">
        <f t="shared" si="15"/>
        <v>1770.1745992737292</v>
      </c>
      <c r="AT16">
        <f t="shared" si="16"/>
        <v>1667.714254203127</v>
      </c>
      <c r="AU16">
        <f t="shared" si="17"/>
        <v>644.6227484277407</v>
      </c>
      <c r="AW16">
        <v>13</v>
      </c>
      <c r="AX16">
        <f>(R16*SUMPRODUCT(K17:$K$23, X17:$X$23)-$AZ$3*SUMPRODUCT(K16:$K$22, W17:$W$23))/Z16</f>
        <v>60822.294846268778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38147.53130317117</v>
      </c>
      <c r="P17">
        <f t="shared" si="30"/>
        <v>1907.3765651585586</v>
      </c>
      <c r="Q17" s="5">
        <f t="shared" si="31"/>
        <v>25</v>
      </c>
      <c r="R17">
        <f t="shared" si="0"/>
        <v>500000</v>
      </c>
      <c r="S17">
        <f t="shared" si="1"/>
        <v>57366.371214401173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26454.229561165066</v>
      </c>
      <c r="AC17">
        <f t="shared" si="2"/>
        <v>22152.459755489137</v>
      </c>
      <c r="AE17">
        <f t="shared" si="3"/>
        <v>14730.95881917346</v>
      </c>
      <c r="AF17">
        <f t="shared" si="4"/>
        <v>-736.54794095867305</v>
      </c>
      <c r="AG17">
        <f t="shared" si="5"/>
        <v>-9.6539397937061846</v>
      </c>
      <c r="AH17">
        <f t="shared" si="6"/>
        <v>-22217.974263776319</v>
      </c>
      <c r="AI17">
        <f t="shared" si="7"/>
        <v>-8233.2173253552392</v>
      </c>
      <c r="AJ17">
        <f t="shared" si="8"/>
        <v>4301.7698056759291</v>
      </c>
      <c r="AK17">
        <f t="shared" si="32"/>
        <v>3461.1901623977346</v>
      </c>
      <c r="AL17">
        <f t="shared" si="9"/>
        <v>-470.25735728157542</v>
      </c>
      <c r="AN17">
        <f t="shared" si="10"/>
        <v>5695.5563814136394</v>
      </c>
      <c r="AO17">
        <f t="shared" si="11"/>
        <v>-284.77781907068197</v>
      </c>
      <c r="AP17">
        <f t="shared" si="12"/>
        <v>-3.7325851679294466</v>
      </c>
      <c r="AQ17">
        <f t="shared" si="13"/>
        <v>-8590.3250870153115</v>
      </c>
      <c r="AR17">
        <f t="shared" si="14"/>
        <v>-3183.2791098402836</v>
      </c>
      <c r="AS17">
        <f t="shared" si="15"/>
        <v>1663.2299885463106</v>
      </c>
      <c r="AT17">
        <f t="shared" si="16"/>
        <v>1338.2295041835321</v>
      </c>
      <c r="AU17">
        <f t="shared" si="17"/>
        <v>-181.81961711044084</v>
      </c>
      <c r="AW17">
        <v>14</v>
      </c>
      <c r="AX17">
        <f>(R17*SUMPRODUCT(K18:$K$23, X18:$X$23)-$AZ$3*SUMPRODUCT(K17:$K$22, W18:$W$23))/Z17</f>
        <v>57366.371214401173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38147.53130317117</v>
      </c>
      <c r="P18">
        <f t="shared" si="30"/>
        <v>1907.3765651585586</v>
      </c>
      <c r="Q18" s="5">
        <f t="shared" si="31"/>
        <v>25</v>
      </c>
      <c r="R18">
        <f t="shared" si="0"/>
        <v>500000</v>
      </c>
      <c r="S18">
        <f t="shared" si="1"/>
        <v>52811.753024408805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22152.459755489137</v>
      </c>
      <c r="AC18">
        <f t="shared" si="2"/>
        <v>17883.587375739651</v>
      </c>
      <c r="AE18">
        <f t="shared" si="3"/>
        <v>12917.857676750771</v>
      </c>
      <c r="AF18">
        <f t="shared" si="4"/>
        <v>-645.89288383753865</v>
      </c>
      <c r="AG18">
        <f t="shared" si="5"/>
        <v>-8.4657232299570335</v>
      </c>
      <c r="AH18">
        <f t="shared" si="6"/>
        <v>-21833.543316241779</v>
      </c>
      <c r="AI18">
        <f t="shared" si="7"/>
        <v>-9570.0442465585038</v>
      </c>
      <c r="AJ18">
        <f t="shared" si="8"/>
        <v>4268.8723797494858</v>
      </c>
      <c r="AK18">
        <f t="shared" si="32"/>
        <v>2945.6980086067911</v>
      </c>
      <c r="AL18">
        <f t="shared" si="9"/>
        <v>-2355.4738582022269</v>
      </c>
      <c r="AN18">
        <f t="shared" si="10"/>
        <v>4600.8471185025992</v>
      </c>
      <c r="AO18">
        <f t="shared" si="11"/>
        <v>-230.04235592512998</v>
      </c>
      <c r="AP18">
        <f t="shared" si="12"/>
        <v>-3.0151670116855862</v>
      </c>
      <c r="AQ18">
        <f t="shared" si="13"/>
        <v>-7776.2735406216034</v>
      </c>
      <c r="AR18">
        <f t="shared" si="14"/>
        <v>-3408.4839450558193</v>
      </c>
      <c r="AS18">
        <f t="shared" si="15"/>
        <v>1520.4091637403696</v>
      </c>
      <c r="AT18">
        <f t="shared" si="16"/>
        <v>1049.1450311663684</v>
      </c>
      <c r="AU18">
        <f t="shared" si="17"/>
        <v>-838.9297501490812</v>
      </c>
      <c r="AW18">
        <v>15</v>
      </c>
      <c r="AX18">
        <f>(R18*SUMPRODUCT(K19:$K$23, X19:$X$23)-$AZ$3*SUMPRODUCT(K18:$K$22, W19:$W$23))/Z18</f>
        <v>52811.753024408805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38147.53130317117</v>
      </c>
      <c r="P19">
        <f t="shared" si="30"/>
        <v>1907.3765651585586</v>
      </c>
      <c r="Q19" s="5">
        <f t="shared" si="31"/>
        <v>25</v>
      </c>
      <c r="R19">
        <f t="shared" si="0"/>
        <v>500000</v>
      </c>
      <c r="S19">
        <f t="shared" si="1"/>
        <v>46968.213831033514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17883.587375739651</v>
      </c>
      <c r="AC19">
        <f t="shared" si="2"/>
        <v>13751.445631481525</v>
      </c>
      <c r="AE19">
        <f t="shared" si="3"/>
        <v>11168.908925895485</v>
      </c>
      <c r="AF19">
        <f t="shared" si="4"/>
        <v>-558.44544629477423</v>
      </c>
      <c r="AG19">
        <f t="shared" si="5"/>
        <v>-7.3195489618531511</v>
      </c>
      <c r="AH19">
        <f t="shared" si="6"/>
        <v>-21230.340716086248</v>
      </c>
      <c r="AI19">
        <f t="shared" si="7"/>
        <v>-10627.196785447391</v>
      </c>
      <c r="AJ19">
        <f t="shared" si="8"/>
        <v>4132.141744258126</v>
      </c>
      <c r="AK19">
        <f t="shared" si="32"/>
        <v>2438.2359316914749</v>
      </c>
      <c r="AL19">
        <f t="shared" si="9"/>
        <v>-4056.8191094977906</v>
      </c>
      <c r="AN19">
        <f t="shared" si="10"/>
        <v>3664.3776330669903</v>
      </c>
      <c r="AO19">
        <f t="shared" si="11"/>
        <v>-183.21888165334951</v>
      </c>
      <c r="AP19">
        <f t="shared" si="12"/>
        <v>-2.4014513573270033</v>
      </c>
      <c r="AQ19">
        <f t="shared" si="13"/>
        <v>-6965.4060372938766</v>
      </c>
      <c r="AR19">
        <f t="shared" si="14"/>
        <v>-3486.6487372375632</v>
      </c>
      <c r="AS19">
        <f t="shared" si="15"/>
        <v>1355.7033981372433</v>
      </c>
      <c r="AT19">
        <f t="shared" si="16"/>
        <v>799.95434393016569</v>
      </c>
      <c r="AU19">
        <f t="shared" si="17"/>
        <v>-1330.9909951701543</v>
      </c>
      <c r="AW19">
        <v>16</v>
      </c>
      <c r="AX19">
        <f>(R19*SUMPRODUCT(K20:$K$23, X20:$X$23)-$AZ$3*SUMPRODUCT(K19:$K$22, W20:$W$23))/Z19</f>
        <v>46968.213831033514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38147.53130317117</v>
      </c>
      <c r="P20">
        <f t="shared" si="30"/>
        <v>1907.3765651585586</v>
      </c>
      <c r="Q20" s="5">
        <f t="shared" si="31"/>
        <v>25</v>
      </c>
      <c r="R20">
        <f t="shared" si="0"/>
        <v>500000</v>
      </c>
      <c r="S20">
        <f t="shared" si="1"/>
        <v>39503.678144762307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13751.445631481525</v>
      </c>
      <c r="AC20">
        <f t="shared" si="2"/>
        <v>9837.1186153367053</v>
      </c>
      <c r="AE20">
        <f t="shared" si="3"/>
        <v>9499.4139263794059</v>
      </c>
      <c r="AF20">
        <f t="shared" si="4"/>
        <v>-474.97069631897028</v>
      </c>
      <c r="AG20">
        <f t="shared" si="5"/>
        <v>-6.2254447416822272</v>
      </c>
      <c r="AH20">
        <f t="shared" si="6"/>
        <v>-20418.174611047834</v>
      </c>
      <c r="AI20">
        <f t="shared" si="7"/>
        <v>-11399.956825729081</v>
      </c>
      <c r="AJ20">
        <f t="shared" si="8"/>
        <v>3914.3270161448199</v>
      </c>
      <c r="AK20">
        <f t="shared" si="32"/>
        <v>1948.9328098821456</v>
      </c>
      <c r="AL20">
        <f t="shared" si="9"/>
        <v>-5536.6969997021151</v>
      </c>
      <c r="AN20">
        <f t="shared" si="10"/>
        <v>2870.9686686340228</v>
      </c>
      <c r="AO20">
        <f t="shared" si="11"/>
        <v>-143.54843343170114</v>
      </c>
      <c r="AP20">
        <f t="shared" si="12"/>
        <v>-1.8814904730121824</v>
      </c>
      <c r="AQ20">
        <f t="shared" si="13"/>
        <v>-6170.9006506424903</v>
      </c>
      <c r="AR20">
        <f t="shared" si="14"/>
        <v>-3445.3619059131806</v>
      </c>
      <c r="AS20">
        <f t="shared" si="15"/>
        <v>1183.0109003811651</v>
      </c>
      <c r="AT20">
        <f t="shared" si="16"/>
        <v>589.01792024311794</v>
      </c>
      <c r="AU20">
        <f t="shared" si="17"/>
        <v>-1673.3330852888973</v>
      </c>
      <c r="AW20">
        <v>17</v>
      </c>
      <c r="AX20">
        <f>(R20*SUMPRODUCT(K21:$K$23, X21:$X$23)-$AZ$3*SUMPRODUCT(K20:$K$22, W21:$W$23))/Z20</f>
        <v>39503.678144762307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38147.53130317117</v>
      </c>
      <c r="P21">
        <f t="shared" si="30"/>
        <v>1907.3765651585586</v>
      </c>
      <c r="Q21" s="5">
        <f t="shared" si="31"/>
        <v>25</v>
      </c>
      <c r="R21">
        <f t="shared" si="0"/>
        <v>500000</v>
      </c>
      <c r="S21">
        <f t="shared" si="1"/>
        <v>29876.809838562931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9837.1186153367053</v>
      </c>
      <c r="AC21">
        <f t="shared" si="2"/>
        <v>6206.8273035481861</v>
      </c>
      <c r="AE21">
        <f t="shared" si="3"/>
        <v>7925.0475581187675</v>
      </c>
      <c r="AF21">
        <f t="shared" si="4"/>
        <v>-396.25237790593843</v>
      </c>
      <c r="AG21">
        <f t="shared" si="5"/>
        <v>-5.1936831083090071</v>
      </c>
      <c r="AH21">
        <f t="shared" si="6"/>
        <v>-19390.143719127969</v>
      </c>
      <c r="AI21">
        <f t="shared" si="7"/>
        <v>-11866.54222202345</v>
      </c>
      <c r="AJ21">
        <f t="shared" si="8"/>
        <v>3630.2913117885191</v>
      </c>
      <c r="AK21">
        <f t="shared" si="32"/>
        <v>1486.0012434851737</v>
      </c>
      <c r="AL21">
        <f t="shared" si="9"/>
        <v>-6750.249666749758</v>
      </c>
      <c r="AN21">
        <f t="shared" si="10"/>
        <v>2206.3564931559463</v>
      </c>
      <c r="AO21">
        <f t="shared" si="11"/>
        <v>-110.31782465779732</v>
      </c>
      <c r="AP21">
        <f t="shared" si="12"/>
        <v>-1.4459366162002034</v>
      </c>
      <c r="AQ21">
        <f t="shared" si="13"/>
        <v>-5398.2729042550236</v>
      </c>
      <c r="AR21">
        <f t="shared" si="14"/>
        <v>-3303.680172373075</v>
      </c>
      <c r="AS21">
        <f t="shared" si="15"/>
        <v>1010.6837528825565</v>
      </c>
      <c r="AT21">
        <f t="shared" si="16"/>
        <v>413.70710628007919</v>
      </c>
      <c r="AU21">
        <f t="shared" si="17"/>
        <v>-1879.2893132104396</v>
      </c>
      <c r="AW21">
        <v>18</v>
      </c>
      <c r="AX21">
        <f>(R21*SUMPRODUCT(K22:$K$23, X22:$X$23)-$AZ$3*SUMPRODUCT(K21:$K$22, W22:$W$23))/Z21</f>
        <v>29876.809838562931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38147.53130317117</v>
      </c>
      <c r="P22">
        <f t="shared" si="30"/>
        <v>1907.3765651585586</v>
      </c>
      <c r="Q22" s="5">
        <f t="shared" si="31"/>
        <v>25</v>
      </c>
      <c r="R22">
        <f t="shared" si="0"/>
        <v>500000</v>
      </c>
      <c r="S22">
        <f t="shared" si="1"/>
        <v>17221.38346653149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6206.8273035481861</v>
      </c>
      <c r="AC22">
        <f t="shared" si="2"/>
        <v>2917.707960195195</v>
      </c>
      <c r="AE22">
        <f t="shared" si="3"/>
        <v>6463.0902599299234</v>
      </c>
      <c r="AF22">
        <f t="shared" si="4"/>
        <v>-323.15451299649618</v>
      </c>
      <c r="AG22">
        <f t="shared" si="5"/>
        <v>-4.235588804269919</v>
      </c>
      <c r="AH22">
        <f t="shared" si="6"/>
        <v>-18123.149459119948</v>
      </c>
      <c r="AI22">
        <f t="shared" si="7"/>
        <v>-11987.449300990791</v>
      </c>
      <c r="AJ22">
        <f t="shared" si="8"/>
        <v>3289.1193433529911</v>
      </c>
      <c r="AK22">
        <f t="shared" si="32"/>
        <v>1056.5125142297118</v>
      </c>
      <c r="AL22">
        <f t="shared" si="9"/>
        <v>-7641.8174434080875</v>
      </c>
      <c r="AN22">
        <f t="shared" si="10"/>
        <v>1657.5101483957637</v>
      </c>
      <c r="AO22">
        <f t="shared" si="11"/>
        <v>-82.875507419788178</v>
      </c>
      <c r="AP22">
        <f t="shared" si="12"/>
        <v>-1.0862499431634101</v>
      </c>
      <c r="AQ22">
        <f t="shared" si="13"/>
        <v>-4647.8237099090447</v>
      </c>
      <c r="AR22">
        <f t="shared" si="14"/>
        <v>-3074.2753188762326</v>
      </c>
      <c r="AS22">
        <f t="shared" si="15"/>
        <v>843.52043243033779</v>
      </c>
      <c r="AT22">
        <f t="shared" si="16"/>
        <v>270.95091416251677</v>
      </c>
      <c r="AU22">
        <f t="shared" si="17"/>
        <v>-1959.803972283378</v>
      </c>
      <c r="AW22">
        <v>19</v>
      </c>
      <c r="AX22">
        <f>(R22*SUMPRODUCT(K23:$K$23, X23:$X$23)-$AZ$3*SUMPRODUCT(K22:$K$22, W23:$W$23))/Z22</f>
        <v>17221.38346653149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38147.53130317117</v>
      </c>
      <c r="P23">
        <f t="shared" si="30"/>
        <v>1907.3765651585586</v>
      </c>
      <c r="Q23" s="5">
        <f t="shared" si="31"/>
        <v>25</v>
      </c>
      <c r="R23">
        <f t="shared" si="0"/>
        <v>500000</v>
      </c>
      <c r="S23">
        <f t="shared" si="1"/>
        <v>21711.22042875773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2917.707960195195</v>
      </c>
      <c r="AC23">
        <f t="shared" si="2"/>
        <v>2917.7079601951946</v>
      </c>
      <c r="AE23">
        <f t="shared" si="3"/>
        <v>5126.5361203569355</v>
      </c>
      <c r="AF23">
        <f t="shared" si="4"/>
        <v>-256.32680601784676</v>
      </c>
      <c r="AG23">
        <f t="shared" si="5"/>
        <v>-3.3596775107245085</v>
      </c>
      <c r="AH23">
        <f t="shared" si="6"/>
        <v>-16671.108110054229</v>
      </c>
      <c r="AI23">
        <f t="shared" si="7"/>
        <v>-11804.258473225866</v>
      </c>
      <c r="AJ23">
        <f t="shared" si="8"/>
        <v>0</v>
      </c>
      <c r="AK23">
        <f t="shared" si="32"/>
        <v>666.41208118189877</v>
      </c>
      <c r="AL23">
        <f t="shared" si="9"/>
        <v>-11137.846392043966</v>
      </c>
      <c r="AN23">
        <f t="shared" si="10"/>
        <v>1211.1060223917543</v>
      </c>
      <c r="AO23">
        <f t="shared" si="11"/>
        <v>-60.55530111958771</v>
      </c>
      <c r="AP23">
        <f t="shared" si="12"/>
        <v>-0.79369881943780995</v>
      </c>
      <c r="AQ23">
        <f t="shared" si="13"/>
        <v>-3938.4252754713702</v>
      </c>
      <c r="AR23">
        <f t="shared" si="14"/>
        <v>-2788.6682530186417</v>
      </c>
      <c r="AS23">
        <f t="shared" si="15"/>
        <v>0</v>
      </c>
      <c r="AT23">
        <f t="shared" si="16"/>
        <v>157.43489677350135</v>
      </c>
      <c r="AU23">
        <f t="shared" si="17"/>
        <v>-2631.2333562451404</v>
      </c>
      <c r="AW23">
        <v>20</v>
      </c>
      <c r="AX23">
        <f>(R23*SUMPRODUCT(K$23:$K24, X$23:$X24)-$AZ$3*SUMPRODUCT(K$22:$K23, W$23:$W24))/Z23</f>
        <v>21711.22042875773</v>
      </c>
    </row>
    <row r="25" spans="5:50" x14ac:dyDescent="0.3">
      <c r="AN25" s="6">
        <f t="shared" ref="AN25:AU25" si="33">SUM(AN3:AN23)</f>
        <v>279069.76382116391</v>
      </c>
      <c r="AO25" s="6">
        <f t="shared" si="33"/>
        <v>-42564.136668436586</v>
      </c>
      <c r="AP25" s="6">
        <f t="shared" si="33"/>
        <v>-357.88848209029794</v>
      </c>
      <c r="AQ25" s="6">
        <f t="shared" si="33"/>
        <v>-192740.87656241198</v>
      </c>
      <c r="AR25" s="6">
        <f t="shared" si="33"/>
        <v>43406.862108225054</v>
      </c>
      <c r="AS25" s="6">
        <f t="shared" si="33"/>
        <v>-22100.067663017122</v>
      </c>
      <c r="AT25" s="6">
        <f t="shared" si="33"/>
        <v>36829.621108417065</v>
      </c>
      <c r="AU25" s="7">
        <f t="shared" si="33"/>
        <v>58136.41555362504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2250.5643403465774</v>
      </c>
      <c r="K3">
        <v>1</v>
      </c>
      <c r="L3" s="2">
        <v>0</v>
      </c>
      <c r="O3">
        <f>$C$3</f>
        <v>2250.5643403465774</v>
      </c>
      <c r="P3">
        <f>O3*B5</f>
        <v>1800.4514722772619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2250.5643403465774</v>
      </c>
      <c r="AF3">
        <f t="shared" ref="AF3:AF23" si="4">-$Z3*P3</f>
        <v>-1800.4514722772619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250.11286806931548</v>
      </c>
      <c r="AJ3">
        <f t="shared" ref="AJ3:AJ23" si="8">AB3-AC3</f>
        <v>0</v>
      </c>
      <c r="AL3">
        <f t="shared" ref="AL3:AL23" si="9">SUM(AI3:AK3)</f>
        <v>250.11286806931548</v>
      </c>
      <c r="AN3">
        <f t="shared" ref="AN3:AN23" si="10">AE3*$K3</f>
        <v>2250.5643403465774</v>
      </c>
      <c r="AO3">
        <f t="shared" ref="AO3:AO23" si="11">AF3*$K3</f>
        <v>-1800.4514722772619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250.11286806931548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250.11286806931548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1386.1192839162459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226.42702883483389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223.88607105720621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-223.88607105720621</v>
      </c>
      <c r="AK4">
        <f>G4*MAX(0, SUM(AB4, AE4:AF4))</f>
        <v>0</v>
      </c>
      <c r="AL4">
        <f t="shared" si="9"/>
        <v>-1445.8580710572062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-1162.2332128590449</v>
      </c>
      <c r="AR4">
        <f t="shared" si="14"/>
        <v>-1162.2332128590449</v>
      </c>
      <c r="AS4">
        <f t="shared" si="15"/>
        <v>-212.94090836713542</v>
      </c>
      <c r="AT4">
        <f t="shared" si="16"/>
        <v>0</v>
      </c>
      <c r="AU4">
        <f t="shared" si="17"/>
        <v>-1375.1741212261802</v>
      </c>
      <c r="AW4">
        <v>1</v>
      </c>
      <c r="AX4">
        <f>(R4*SUMPRODUCT(K5:$K$23, X5:$X$23)-$AZ$3*SUMPRODUCT(K4:$K$22, W5:$W$23))/Z4</f>
        <v>226.42702883483389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2250.5643403465774</v>
      </c>
      <c r="P5">
        <f t="shared" ref="P5:P23" si="30">O5*$C$5</f>
        <v>112.52821701732887</v>
      </c>
      <c r="Q5" s="5">
        <f t="shared" ref="Q5:Q23" si="31">$C$8</f>
        <v>25</v>
      </c>
      <c r="R5">
        <f t="shared" si="0"/>
        <v>1000000</v>
      </c>
      <c r="S5">
        <f t="shared" si="1"/>
        <v>433.92507981214283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223.88607105720621</v>
      </c>
      <c r="AC5">
        <f t="shared" si="2"/>
        <v>424.23558972369028</v>
      </c>
      <c r="AE5">
        <f t="shared" si="3"/>
        <v>2200.3095339669749</v>
      </c>
      <c r="AF5">
        <f t="shared" si="4"/>
        <v>-110.01547669834873</v>
      </c>
      <c r="AG5">
        <f t="shared" si="5"/>
        <v>-24.441753280736425</v>
      </c>
      <c r="AH5">
        <f t="shared" si="6"/>
        <v>-1220.1164905429919</v>
      </c>
      <c r="AI5">
        <f t="shared" si="7"/>
        <v>845.73581344489776</v>
      </c>
      <c r="AJ5">
        <f t="shared" si="8"/>
        <v>-200.34951866648407</v>
      </c>
      <c r="AK5">
        <f>G5*SUM(AB5, AE5:AF5)</f>
        <v>9.4881385261359128</v>
      </c>
      <c r="AL5">
        <f t="shared" si="9"/>
        <v>654.8744333045496</v>
      </c>
      <c r="AN5">
        <f t="shared" si="10"/>
        <v>1989.4881320191355</v>
      </c>
      <c r="AO5">
        <f t="shared" si="11"/>
        <v>-99.474406600956769</v>
      </c>
      <c r="AP5">
        <f t="shared" si="12"/>
        <v>-22.099880642745394</v>
      </c>
      <c r="AQ5">
        <f t="shared" si="13"/>
        <v>-1103.211725506505</v>
      </c>
      <c r="AR5">
        <f t="shared" si="14"/>
        <v>764.7021192689283</v>
      </c>
      <c r="AS5">
        <f t="shared" si="15"/>
        <v>-181.15314390520609</v>
      </c>
      <c r="AT5">
        <f t="shared" si="16"/>
        <v>8.5790379495688978</v>
      </c>
      <c r="AU5">
        <f t="shared" si="17"/>
        <v>592.12801331329115</v>
      </c>
      <c r="AW5">
        <v>2</v>
      </c>
      <c r="AX5">
        <f>(R5*SUMPRODUCT(K6:$K$23, X6:$X$23)-$AZ$3*SUMPRODUCT(K5:$K$22, W6:$W$23))/Z5</f>
        <v>433.92507981214283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2250.5643403465774</v>
      </c>
      <c r="P6">
        <f t="shared" si="30"/>
        <v>112.52821701732887</v>
      </c>
      <c r="Q6" s="5">
        <f t="shared" si="31"/>
        <v>25</v>
      </c>
      <c r="R6">
        <f t="shared" si="0"/>
        <v>1000000</v>
      </c>
      <c r="S6">
        <f t="shared" si="1"/>
        <v>623.53028380783076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424.23558972369028</v>
      </c>
      <c r="AC6">
        <f t="shared" si="2"/>
        <v>602.74949403284154</v>
      </c>
      <c r="AE6">
        <f t="shared" si="3"/>
        <v>2175.5583532336186</v>
      </c>
      <c r="AF6">
        <f t="shared" si="4"/>
        <v>-108.77791766168093</v>
      </c>
      <c r="AG6">
        <f t="shared" si="5"/>
        <v>-24.166809122402071</v>
      </c>
      <c r="AH6">
        <f t="shared" si="6"/>
        <v>-1221.0650210795554</v>
      </c>
      <c r="AI6">
        <f t="shared" si="7"/>
        <v>821.54860536998012</v>
      </c>
      <c r="AJ6">
        <f t="shared" si="8"/>
        <v>-178.51390430915126</v>
      </c>
      <c r="AK6">
        <f>G6*SUM(AB6, AE6:AF6)</f>
        <v>17.686213779598958</v>
      </c>
      <c r="AL6">
        <f t="shared" si="9"/>
        <v>660.72091484042778</v>
      </c>
      <c r="AN6">
        <f t="shared" si="10"/>
        <v>1865.0881497473276</v>
      </c>
      <c r="AO6">
        <f t="shared" si="11"/>
        <v>-93.254407487366379</v>
      </c>
      <c r="AP6">
        <f t="shared" si="12"/>
        <v>-20.718005216639483</v>
      </c>
      <c r="AQ6">
        <f t="shared" si="13"/>
        <v>-1046.8089249371174</v>
      </c>
      <c r="AR6">
        <f t="shared" si="14"/>
        <v>704.30681210620435</v>
      </c>
      <c r="AS6">
        <f t="shared" si="15"/>
        <v>-153.03849101416117</v>
      </c>
      <c r="AT6">
        <f t="shared" si="16"/>
        <v>15.162244526881567</v>
      </c>
      <c r="AU6">
        <f t="shared" si="17"/>
        <v>566.43056561892467</v>
      </c>
      <c r="AW6">
        <v>3</v>
      </c>
      <c r="AX6">
        <f>(R6*SUMPRODUCT(K7:$K$23, X7:$X$23)-$AZ$3*SUMPRODUCT(K6:$K$22, W7:$W$23))/Z6</f>
        <v>623.53028380783076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2250.5643403465774</v>
      </c>
      <c r="P7">
        <f t="shared" si="30"/>
        <v>112.52821701732887</v>
      </c>
      <c r="Q7" s="5">
        <f t="shared" si="31"/>
        <v>25</v>
      </c>
      <c r="R7">
        <f t="shared" si="0"/>
        <v>1000000</v>
      </c>
      <c r="S7">
        <f t="shared" si="1"/>
        <v>799.44001147683844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602.74949403284154</v>
      </c>
      <c r="AC7">
        <f t="shared" si="2"/>
        <v>764.09105721479682</v>
      </c>
      <c r="AE7">
        <f t="shared" si="3"/>
        <v>2151.0508123912682</v>
      </c>
      <c r="AF7">
        <f t="shared" si="4"/>
        <v>-107.55254061956342</v>
      </c>
      <c r="AG7">
        <f t="shared" si="5"/>
        <v>-23.894571395146333</v>
      </c>
      <c r="AH7">
        <f t="shared" si="6"/>
        <v>-1222.7854412687457</v>
      </c>
      <c r="AI7">
        <f t="shared" si="7"/>
        <v>796.81825910781276</v>
      </c>
      <c r="AJ7">
        <f t="shared" si="8"/>
        <v>-161.34156318195528</v>
      </c>
      <c r="AK7">
        <f>G7*SUM(AB7, AE7:AF7)</f>
        <v>36.518219168102739</v>
      </c>
      <c r="AL7">
        <f t="shared" si="9"/>
        <v>671.99491509396023</v>
      </c>
      <c r="AN7">
        <f t="shared" si="10"/>
        <v>1736.9106508905043</v>
      </c>
      <c r="AO7">
        <f t="shared" si="11"/>
        <v>-86.845532544525213</v>
      </c>
      <c r="AP7">
        <f t="shared" si="12"/>
        <v>-19.294167908825784</v>
      </c>
      <c r="AQ7">
        <f t="shared" si="13"/>
        <v>-987.36349902049903</v>
      </c>
      <c r="AR7">
        <f t="shared" si="14"/>
        <v>643.40745141665423</v>
      </c>
      <c r="AS7">
        <f t="shared" si="15"/>
        <v>-130.27859588799313</v>
      </c>
      <c r="AT7">
        <f t="shared" si="16"/>
        <v>29.487394467506395</v>
      </c>
      <c r="AU7">
        <f t="shared" si="17"/>
        <v>542.61624999616754</v>
      </c>
      <c r="AW7">
        <v>4</v>
      </c>
      <c r="AX7">
        <f>(R7*SUMPRODUCT(K8:$K$23, X8:$X$23)-$AZ$3*SUMPRODUCT(K7:$K$22, W8:$W$23))/Z7</f>
        <v>799.44001147683844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2250.5643403465774</v>
      </c>
      <c r="P8">
        <f t="shared" si="30"/>
        <v>112.52821701732887</v>
      </c>
      <c r="Q8" s="5">
        <f t="shared" si="31"/>
        <v>25</v>
      </c>
      <c r="R8">
        <f t="shared" si="0"/>
        <v>1000000</v>
      </c>
      <c r="S8">
        <f t="shared" si="1"/>
        <v>959.94762854476164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764.09105721479682</v>
      </c>
      <c r="AC8">
        <f t="shared" si="2"/>
        <v>907.14754579202963</v>
      </c>
      <c r="AE8">
        <f t="shared" si="3"/>
        <v>2126.7763545469898</v>
      </c>
      <c r="AF8">
        <f t="shared" si="4"/>
        <v>-106.33881772734948</v>
      </c>
      <c r="AG8">
        <f t="shared" si="5"/>
        <v>-23.624922829572103</v>
      </c>
      <c r="AH8">
        <f t="shared" si="6"/>
        <v>-1228.1140649106153</v>
      </c>
      <c r="AI8">
        <f t="shared" si="7"/>
        <v>768.69854907945273</v>
      </c>
      <c r="AJ8">
        <f t="shared" si="8"/>
        <v>-143.05648857723281</v>
      </c>
      <c r="AK8">
        <f t="shared" ref="AK8:AK23" si="32">G8*SUM(AB8:AB8, AE8:AF8)</f>
        <v>60.145817631143842</v>
      </c>
      <c r="AL8">
        <f t="shared" si="9"/>
        <v>685.78787813336373</v>
      </c>
      <c r="AN8">
        <f t="shared" si="10"/>
        <v>1604.8123874207556</v>
      </c>
      <c r="AO8">
        <f t="shared" si="11"/>
        <v>-80.240619371037766</v>
      </c>
      <c r="AP8">
        <f t="shared" si="12"/>
        <v>-17.826777473662684</v>
      </c>
      <c r="AQ8">
        <f t="shared" si="13"/>
        <v>-926.70423964442648</v>
      </c>
      <c r="AR8">
        <f t="shared" si="14"/>
        <v>580.04075093162851</v>
      </c>
      <c r="AS8">
        <f t="shared" si="15"/>
        <v>-107.94685791894658</v>
      </c>
      <c r="AT8">
        <f t="shared" si="16"/>
        <v>45.384533723842807</v>
      </c>
      <c r="AU8">
        <f t="shared" si="17"/>
        <v>517.47842673652474</v>
      </c>
      <c r="AW8">
        <v>5</v>
      </c>
      <c r="AX8">
        <f>(R8*SUMPRODUCT(K9:$K$23, X9:$X$23)-$AZ$3*SUMPRODUCT(K8:$K$22, W9:$W$23))/Z8</f>
        <v>959.94762854476164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2250.5643403465774</v>
      </c>
      <c r="P9">
        <f t="shared" si="30"/>
        <v>112.52821701732887</v>
      </c>
      <c r="Q9" s="5">
        <f t="shared" si="31"/>
        <v>25</v>
      </c>
      <c r="R9">
        <f t="shared" si="0"/>
        <v>1000000</v>
      </c>
      <c r="S9">
        <f t="shared" si="1"/>
        <v>1093.1959686574833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907.14754579202963</v>
      </c>
      <c r="AC9">
        <f t="shared" si="2"/>
        <v>1021.3767258058169</v>
      </c>
      <c r="AE9">
        <f t="shared" si="3"/>
        <v>2102.7099468555843</v>
      </c>
      <c r="AF9">
        <f t="shared" si="4"/>
        <v>-105.1354973427792</v>
      </c>
      <c r="AG9">
        <f t="shared" si="5"/>
        <v>-23.357585352700642</v>
      </c>
      <c r="AH9">
        <f t="shared" si="6"/>
        <v>-1243.5299430295761</v>
      </c>
      <c r="AI9">
        <f t="shared" si="7"/>
        <v>730.68692113052839</v>
      </c>
      <c r="AJ9">
        <f t="shared" si="8"/>
        <v>-114.2291800137873</v>
      </c>
      <c r="AK9">
        <f t="shared" si="32"/>
        <v>64.775300495297813</v>
      </c>
      <c r="AL9">
        <f t="shared" si="9"/>
        <v>681.23304161203896</v>
      </c>
      <c r="AN9">
        <f t="shared" si="10"/>
        <v>1478.1558379752466</v>
      </c>
      <c r="AO9">
        <f t="shared" si="11"/>
        <v>-73.907791898762326</v>
      </c>
      <c r="AP9">
        <f t="shared" si="12"/>
        <v>-16.419835366133285</v>
      </c>
      <c r="AQ9">
        <f t="shared" si="13"/>
        <v>-874.17242103931414</v>
      </c>
      <c r="AR9">
        <f t="shared" si="14"/>
        <v>513.65578967103681</v>
      </c>
      <c r="AS9">
        <f t="shared" si="15"/>
        <v>-80.300437802657001</v>
      </c>
      <c r="AT9">
        <f t="shared" si="16"/>
        <v>45.535518927328965</v>
      </c>
      <c r="AU9">
        <f t="shared" si="17"/>
        <v>478.89087079570885</v>
      </c>
      <c r="AW9">
        <v>6</v>
      </c>
      <c r="AX9">
        <f>(R9*SUMPRODUCT(K10:$K$23, X10:$X$23)-$AZ$3*SUMPRODUCT(K9:$K$22, W10:$W$23))/Z9</f>
        <v>1093.1959686574833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2250.5643403465774</v>
      </c>
      <c r="P10">
        <f t="shared" si="30"/>
        <v>112.52821701732887</v>
      </c>
      <c r="Q10" s="5">
        <f t="shared" si="31"/>
        <v>25</v>
      </c>
      <c r="R10">
        <f t="shared" si="0"/>
        <v>1000000</v>
      </c>
      <c r="S10">
        <f t="shared" si="1"/>
        <v>1178.9258623400424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1021.3767258058169</v>
      </c>
      <c r="AC10">
        <f t="shared" si="2"/>
        <v>1088.969546412045</v>
      </c>
      <c r="AE10">
        <f t="shared" si="3"/>
        <v>2078.8381247432867</v>
      </c>
      <c r="AF10">
        <f t="shared" si="4"/>
        <v>-103.94190623716433</v>
      </c>
      <c r="AG10">
        <f t="shared" si="5"/>
        <v>-23.092409395671336</v>
      </c>
      <c r="AH10">
        <f t="shared" si="6"/>
        <v>-1264.0041400921223</v>
      </c>
      <c r="AI10">
        <f t="shared" si="7"/>
        <v>687.79966901832859</v>
      </c>
      <c r="AJ10">
        <f t="shared" si="8"/>
        <v>-67.592820606228088</v>
      </c>
      <c r="AK10">
        <f t="shared" si="32"/>
        <v>12.883973660541338</v>
      </c>
      <c r="AL10">
        <f t="shared" si="9"/>
        <v>633.0908220726418</v>
      </c>
      <c r="AN10">
        <f t="shared" si="10"/>
        <v>1386.1087984565975</v>
      </c>
      <c r="AO10">
        <f t="shared" si="11"/>
        <v>-69.305439922829876</v>
      </c>
      <c r="AP10">
        <f t="shared" si="12"/>
        <v>-15.39734694102483</v>
      </c>
      <c r="AQ10">
        <f t="shared" si="13"/>
        <v>-842.80119698286501</v>
      </c>
      <c r="AR10">
        <f t="shared" si="14"/>
        <v>458.60481460987774</v>
      </c>
      <c r="AS10">
        <f t="shared" si="15"/>
        <v>-45.068926839294406</v>
      </c>
      <c r="AT10">
        <f t="shared" si="16"/>
        <v>8.5906589057600353</v>
      </c>
      <c r="AU10">
        <f t="shared" si="17"/>
        <v>422.12654667634337</v>
      </c>
      <c r="AW10">
        <v>7</v>
      </c>
      <c r="AX10">
        <f>(R10*SUMPRODUCT(K11:$K$23, X11:$X$23)-$AZ$3*SUMPRODUCT(K10:$K$22, W11:$W$23))/Z10</f>
        <v>1178.9258623400424</v>
      </c>
    </row>
    <row r="11" spans="1:52" x14ac:dyDescent="0.3">
      <c r="A11" t="s">
        <v>33</v>
      </c>
      <c r="C11" s="24">
        <f>AU25</f>
        <v>4708.5626317465376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2250.5643403465774</v>
      </c>
      <c r="P11">
        <f t="shared" si="30"/>
        <v>112.52821701732887</v>
      </c>
      <c r="Q11" s="5">
        <f t="shared" si="31"/>
        <v>25</v>
      </c>
      <c r="R11">
        <f t="shared" si="0"/>
        <v>1000000</v>
      </c>
      <c r="S11">
        <f t="shared" si="1"/>
        <v>1236.3675300107768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1088.969546412045</v>
      </c>
      <c r="AC11">
        <f t="shared" si="2"/>
        <v>1129.0218072992402</v>
      </c>
      <c r="AE11">
        <f t="shared" si="3"/>
        <v>2055.1625283779226</v>
      </c>
      <c r="AF11">
        <f t="shared" si="4"/>
        <v>-102.75812641889613</v>
      </c>
      <c r="AG11">
        <f t="shared" si="5"/>
        <v>-22.829413178001349</v>
      </c>
      <c r="AH11">
        <f t="shared" si="6"/>
        <v>-1282.8849485308835</v>
      </c>
      <c r="AI11">
        <f t="shared" si="7"/>
        <v>646.69004025014146</v>
      </c>
      <c r="AJ11">
        <f t="shared" si="8"/>
        <v>-40.052260887195189</v>
      </c>
      <c r="AK11">
        <f t="shared" si="32"/>
        <v>4.8661983173937147</v>
      </c>
      <c r="AL11">
        <f t="shared" si="9"/>
        <v>611.50397768033997</v>
      </c>
      <c r="AN11">
        <f t="shared" si="10"/>
        <v>1303.4553404415553</v>
      </c>
      <c r="AO11">
        <f t="shared" si="11"/>
        <v>-65.172767022077764</v>
      </c>
      <c r="AP11">
        <f t="shared" si="12"/>
        <v>-14.479205471646599</v>
      </c>
      <c r="AQ11">
        <f t="shared" si="13"/>
        <v>-813.65011975693881</v>
      </c>
      <c r="AR11">
        <f t="shared" si="14"/>
        <v>410.15324819089204</v>
      </c>
      <c r="AS11">
        <f t="shared" si="15"/>
        <v>-25.402532709360884</v>
      </c>
      <c r="AT11">
        <f t="shared" si="16"/>
        <v>3.0863117134880738</v>
      </c>
      <c r="AU11">
        <f t="shared" si="17"/>
        <v>387.83702719501917</v>
      </c>
      <c r="AW11">
        <v>8</v>
      </c>
      <c r="AX11">
        <f>(R11*SUMPRODUCT(K12:$K$23, X12:$X$23)-$AZ$3*SUMPRODUCT(K11:$K$22, W12:$W$23))/Z11</f>
        <v>1236.3675300107768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2250.5643403465774</v>
      </c>
      <c r="P12">
        <f t="shared" si="30"/>
        <v>112.52821701732887</v>
      </c>
      <c r="Q12" s="5">
        <f t="shared" si="31"/>
        <v>25</v>
      </c>
      <c r="R12">
        <f t="shared" si="0"/>
        <v>1000000</v>
      </c>
      <c r="S12">
        <f t="shared" si="1"/>
        <v>1279.6399190728962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1129.0218072992402</v>
      </c>
      <c r="AC12">
        <f t="shared" si="2"/>
        <v>1155.1751137498832</v>
      </c>
      <c r="AE12">
        <f t="shared" si="3"/>
        <v>2031.6620942435511</v>
      </c>
      <c r="AF12">
        <f t="shared" si="4"/>
        <v>-101.58310471217754</v>
      </c>
      <c r="AG12">
        <f t="shared" si="5"/>
        <v>-22.568362719311143</v>
      </c>
      <c r="AH12">
        <f t="shared" si="6"/>
        <v>-1310.2530764076671</v>
      </c>
      <c r="AI12">
        <f t="shared" si="7"/>
        <v>597.25755040439526</v>
      </c>
      <c r="AJ12">
        <f t="shared" si="8"/>
        <v>-26.153306450642958</v>
      </c>
      <c r="AK12">
        <f t="shared" si="32"/>
        <v>64.241116733442894</v>
      </c>
      <c r="AL12">
        <f t="shared" si="9"/>
        <v>635.34536068719524</v>
      </c>
      <c r="AN12">
        <f t="shared" si="10"/>
        <v>1204.2528506644992</v>
      </c>
      <c r="AO12">
        <f t="shared" si="11"/>
        <v>-60.212642533224958</v>
      </c>
      <c r="AP12">
        <f t="shared" si="12"/>
        <v>-13.377231979946963</v>
      </c>
      <c r="AQ12">
        <f t="shared" si="13"/>
        <v>-776.64293035075491</v>
      </c>
      <c r="AR12">
        <f t="shared" si="14"/>
        <v>354.0200458005724</v>
      </c>
      <c r="AS12">
        <f t="shared" si="15"/>
        <v>-15.50218116325866</v>
      </c>
      <c r="AT12">
        <f t="shared" si="16"/>
        <v>38.07845220684883</v>
      </c>
      <c r="AU12">
        <f t="shared" si="17"/>
        <v>376.59631684416263</v>
      </c>
      <c r="AW12">
        <v>9</v>
      </c>
      <c r="AX12">
        <f>(R12*SUMPRODUCT(K13:$K$23, X13:$X$23)-$AZ$3*SUMPRODUCT(K12:$K$22, W13:$W$23))/Z12</f>
        <v>1279.6399190728962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2250.5643403465774</v>
      </c>
      <c r="P13">
        <f t="shared" si="30"/>
        <v>112.52821701732887</v>
      </c>
      <c r="Q13" s="5">
        <f t="shared" si="31"/>
        <v>25</v>
      </c>
      <c r="R13">
        <f t="shared" si="0"/>
        <v>1000000</v>
      </c>
      <c r="S13">
        <f t="shared" si="1"/>
        <v>1320.2185938209559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1155.1751137498832</v>
      </c>
      <c r="AC13">
        <f t="shared" si="2"/>
        <v>1178.1216060639244</v>
      </c>
      <c r="AE13">
        <f t="shared" si="3"/>
        <v>2008.3329288110956</v>
      </c>
      <c r="AF13">
        <f t="shared" si="4"/>
        <v>-100.41664644055477</v>
      </c>
      <c r="AG13">
        <f t="shared" si="5"/>
        <v>-22.309214769014567</v>
      </c>
      <c r="AH13">
        <f t="shared" si="6"/>
        <v>-1338.5729241387651</v>
      </c>
      <c r="AI13">
        <f t="shared" si="7"/>
        <v>547.03414346276122</v>
      </c>
      <c r="AJ13">
        <f t="shared" si="8"/>
        <v>-22.946492314041279</v>
      </c>
      <c r="AK13">
        <f t="shared" si="32"/>
        <v>214.41639772842967</v>
      </c>
      <c r="AL13">
        <f t="shared" si="9"/>
        <v>738.50404887714967</v>
      </c>
      <c r="AN13">
        <f t="shared" si="10"/>
        <v>1078.3808845360943</v>
      </c>
      <c r="AO13">
        <f t="shared" si="11"/>
        <v>-53.919044226804715</v>
      </c>
      <c r="AP13">
        <f t="shared" si="12"/>
        <v>-11.979005278849618</v>
      </c>
      <c r="AQ13">
        <f t="shared" si="13"/>
        <v>-718.75107619898165</v>
      </c>
      <c r="AR13">
        <f t="shared" si="14"/>
        <v>293.73175883145836</v>
      </c>
      <c r="AS13">
        <f t="shared" si="15"/>
        <v>-12.321193525052268</v>
      </c>
      <c r="AT13">
        <f t="shared" si="16"/>
        <v>115.13158068782323</v>
      </c>
      <c r="AU13">
        <f t="shared" si="17"/>
        <v>396.54214599422937</v>
      </c>
      <c r="AW13">
        <v>10</v>
      </c>
      <c r="AX13">
        <f>(R13*SUMPRODUCT(K14:$K$23, X14:$X$23)-$AZ$3*SUMPRODUCT(K13:$K$22, W14:$W$23))/Z13</f>
        <v>1320.2185938209559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2250.5643403465774</v>
      </c>
      <c r="P14">
        <f t="shared" si="30"/>
        <v>112.52821701732887</v>
      </c>
      <c r="Q14" s="5">
        <f t="shared" si="31"/>
        <v>25</v>
      </c>
      <c r="R14">
        <f t="shared" si="0"/>
        <v>1000000</v>
      </c>
      <c r="S14">
        <f t="shared" si="1"/>
        <v>1318.6011860150261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1178.1216060639244</v>
      </c>
      <c r="AC14">
        <f t="shared" si="2"/>
        <v>1163.1008738446421</v>
      </c>
      <c r="AE14">
        <f t="shared" si="3"/>
        <v>1985.1592571454471</v>
      </c>
      <c r="AF14">
        <f t="shared" si="4"/>
        <v>-99.257962857272346</v>
      </c>
      <c r="AG14">
        <f t="shared" si="5"/>
        <v>-22.05179409400645</v>
      </c>
      <c r="AH14">
        <f t="shared" si="6"/>
        <v>-1373.141092718754</v>
      </c>
      <c r="AI14">
        <f t="shared" si="7"/>
        <v>490.70840747541433</v>
      </c>
      <c r="AJ14">
        <f t="shared" si="8"/>
        <v>15.020732219282309</v>
      </c>
      <c r="AK14">
        <f t="shared" si="32"/>
        <v>214.48160302464694</v>
      </c>
      <c r="AL14">
        <f t="shared" si="9"/>
        <v>720.21074271934356</v>
      </c>
      <c r="AN14">
        <f t="shared" si="10"/>
        <v>981.91522087092005</v>
      </c>
      <c r="AO14">
        <f t="shared" si="11"/>
        <v>-49.095761043545998</v>
      </c>
      <c r="AP14">
        <f t="shared" si="12"/>
        <v>-10.907433340916052</v>
      </c>
      <c r="AQ14">
        <f t="shared" si="13"/>
        <v>-679.19394098520172</v>
      </c>
      <c r="AR14">
        <f t="shared" si="14"/>
        <v>242.71808550125621</v>
      </c>
      <c r="AS14">
        <f t="shared" si="15"/>
        <v>7.429673736074923</v>
      </c>
      <c r="AT14">
        <f t="shared" si="16"/>
        <v>106.08859206063431</v>
      </c>
      <c r="AU14">
        <f t="shared" si="17"/>
        <v>356.23635129796543</v>
      </c>
      <c r="AW14">
        <v>11</v>
      </c>
      <c r="AX14">
        <f>(R14*SUMPRODUCT(K15:$K$23, X15:$X$23)-$AZ$3*SUMPRODUCT(K14:$K$22, W15:$W$23))/Z14</f>
        <v>1318.6011860150261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2250.5643403465774</v>
      </c>
      <c r="P15">
        <f t="shared" si="30"/>
        <v>112.52821701732887</v>
      </c>
      <c r="Q15" s="5">
        <f t="shared" si="31"/>
        <v>25</v>
      </c>
      <c r="R15">
        <f t="shared" si="0"/>
        <v>1000000</v>
      </c>
      <c r="S15">
        <f t="shared" si="1"/>
        <v>1282.9368333617595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1163.1008738446421</v>
      </c>
      <c r="AC15">
        <f t="shared" si="2"/>
        <v>1118.497527104048</v>
      </c>
      <c r="AE15">
        <f t="shared" si="3"/>
        <v>1962.1002248957893</v>
      </c>
      <c r="AF15">
        <f t="shared" si="4"/>
        <v>-98.105011244789466</v>
      </c>
      <c r="AG15">
        <f t="shared" si="5"/>
        <v>-21.79564687088255</v>
      </c>
      <c r="AH15">
        <f t="shared" si="6"/>
        <v>-1425.1712873533227</v>
      </c>
      <c r="AI15">
        <f t="shared" si="7"/>
        <v>417.0282794267946</v>
      </c>
      <c r="AJ15">
        <f t="shared" si="8"/>
        <v>44.603346740594134</v>
      </c>
      <c r="AK15">
        <f t="shared" si="32"/>
        <v>211.89672612469494</v>
      </c>
      <c r="AL15">
        <f t="shared" si="9"/>
        <v>673.5283522920837</v>
      </c>
      <c r="AN15">
        <f t="shared" si="10"/>
        <v>894.00921120021064</v>
      </c>
      <c r="AO15">
        <f t="shared" si="11"/>
        <v>-44.700460560010526</v>
      </c>
      <c r="AP15">
        <f t="shared" si="12"/>
        <v>-9.930944820961404</v>
      </c>
      <c r="AQ15">
        <f t="shared" si="13"/>
        <v>-649.36349441558389</v>
      </c>
      <c r="AR15">
        <f t="shared" si="14"/>
        <v>190.0143114036548</v>
      </c>
      <c r="AS15">
        <f t="shared" si="15"/>
        <v>20.323020368934479</v>
      </c>
      <c r="AT15">
        <f t="shared" si="16"/>
        <v>96.548393693144263</v>
      </c>
      <c r="AU15">
        <f t="shared" si="17"/>
        <v>306.88572546573357</v>
      </c>
      <c r="AW15">
        <v>12</v>
      </c>
      <c r="AX15">
        <f>(R15*SUMPRODUCT(K16:$K$23, X16:$X$23)-$AZ$3*SUMPRODUCT(K15:$K$22, W16:$W$23))/Z15</f>
        <v>1282.9368333617595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2250.5643403465774</v>
      </c>
      <c r="P16">
        <f t="shared" si="30"/>
        <v>112.52821701732887</v>
      </c>
      <c r="Q16" s="5">
        <f t="shared" si="31"/>
        <v>25</v>
      </c>
      <c r="R16">
        <f t="shared" si="0"/>
        <v>1000000</v>
      </c>
      <c r="S16">
        <f t="shared" si="1"/>
        <v>1213.2259515815783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1118.497527104048</v>
      </c>
      <c r="AC16">
        <f t="shared" si="2"/>
        <v>1045.3415134178972</v>
      </c>
      <c r="AE16">
        <f t="shared" si="3"/>
        <v>1939.1345284984629</v>
      </c>
      <c r="AF16">
        <f t="shared" si="4"/>
        <v>-96.956726424923147</v>
      </c>
      <c r="AG16">
        <f t="shared" si="5"/>
        <v>-21.540536452735275</v>
      </c>
      <c r="AH16">
        <f t="shared" si="6"/>
        <v>-1486.1579775379978</v>
      </c>
      <c r="AI16">
        <f t="shared" si="7"/>
        <v>334.47928808280676</v>
      </c>
      <c r="AJ16">
        <f t="shared" si="8"/>
        <v>73.1560136861508</v>
      </c>
      <c r="AK16">
        <f t="shared" si="32"/>
        <v>207.24727304243117</v>
      </c>
      <c r="AL16">
        <f t="shared" si="9"/>
        <v>614.88257481138874</v>
      </c>
      <c r="AN16">
        <f t="shared" si="10"/>
        <v>813.89974509827653</v>
      </c>
      <c r="AO16">
        <f t="shared" si="11"/>
        <v>-40.694987254913826</v>
      </c>
      <c r="AP16">
        <f t="shared" si="12"/>
        <v>-9.0410628404089461</v>
      </c>
      <c r="AQ16">
        <f t="shared" si="13"/>
        <v>-623.7749786398615</v>
      </c>
      <c r="AR16">
        <f t="shared" si="14"/>
        <v>140.3887163630923</v>
      </c>
      <c r="AS16">
        <f t="shared" si="15"/>
        <v>30.705275996332897</v>
      </c>
      <c r="AT16">
        <f t="shared" si="16"/>
        <v>86.986488158797883</v>
      </c>
      <c r="AU16">
        <f t="shared" si="17"/>
        <v>258.08048051822306</v>
      </c>
      <c r="AW16">
        <v>13</v>
      </c>
      <c r="AX16">
        <f>(R16*SUMPRODUCT(K17:$K$23, X17:$X$23)-$AZ$3*SUMPRODUCT(K16:$K$22, W17:$W$23))/Z16</f>
        <v>1213.2259515815783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2250.5643403465774</v>
      </c>
      <c r="P17">
        <f t="shared" si="30"/>
        <v>112.52821701732887</v>
      </c>
      <c r="Q17" s="5">
        <f t="shared" si="31"/>
        <v>25</v>
      </c>
      <c r="R17">
        <f t="shared" si="0"/>
        <v>1000000</v>
      </c>
      <c r="S17">
        <f t="shared" si="1"/>
        <v>1113.9076609550593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1045.3415134178972</v>
      </c>
      <c r="AC17">
        <f t="shared" si="2"/>
        <v>948.44572899467539</v>
      </c>
      <c r="AE17">
        <f t="shared" si="3"/>
        <v>1916.2612945845863</v>
      </c>
      <c r="AF17">
        <f t="shared" si="4"/>
        <v>-95.813064729229311</v>
      </c>
      <c r="AG17">
        <f t="shared" si="5"/>
        <v>-21.286453137899294</v>
      </c>
      <c r="AH17">
        <f t="shared" si="6"/>
        <v>-1547.1180123452193</v>
      </c>
      <c r="AI17">
        <f t="shared" si="7"/>
        <v>252.04376437223823</v>
      </c>
      <c r="AJ17">
        <f t="shared" si="8"/>
        <v>96.895784423221812</v>
      </c>
      <c r="AK17">
        <f t="shared" si="32"/>
        <v>200.60528202912784</v>
      </c>
      <c r="AL17">
        <f t="shared" si="9"/>
        <v>549.54483082458785</v>
      </c>
      <c r="AN17">
        <f t="shared" si="10"/>
        <v>740.90046539411787</v>
      </c>
      <c r="AO17">
        <f t="shared" si="11"/>
        <v>-37.045023269705894</v>
      </c>
      <c r="AP17">
        <f t="shared" si="12"/>
        <v>-8.230163120775547</v>
      </c>
      <c r="AQ17">
        <f t="shared" si="13"/>
        <v>-598.17544643079896</v>
      </c>
      <c r="AR17">
        <f t="shared" si="14"/>
        <v>97.449832572837451</v>
      </c>
      <c r="AS17">
        <f t="shared" si="15"/>
        <v>37.463644429271881</v>
      </c>
      <c r="AT17">
        <f t="shared" si="16"/>
        <v>77.56173296195459</v>
      </c>
      <c r="AU17">
        <f t="shared" si="17"/>
        <v>212.47520996406391</v>
      </c>
      <c r="AW17">
        <v>14</v>
      </c>
      <c r="AX17">
        <f>(R17*SUMPRODUCT(K18:$K$23, X18:$X$23)-$AZ$3*SUMPRODUCT(K17:$K$22, W18:$W$23))/Z17</f>
        <v>1113.9076609550593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2250.5643403465774</v>
      </c>
      <c r="P18">
        <f t="shared" si="30"/>
        <v>112.52821701732887</v>
      </c>
      <c r="Q18" s="5">
        <f t="shared" si="31"/>
        <v>25</v>
      </c>
      <c r="R18">
        <f t="shared" si="0"/>
        <v>1000000</v>
      </c>
      <c r="S18">
        <f t="shared" si="1"/>
        <v>987.89345276160691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948.44572899467539</v>
      </c>
      <c r="AC18">
        <f t="shared" si="2"/>
        <v>831.14735234414002</v>
      </c>
      <c r="AE18">
        <f t="shared" si="3"/>
        <v>1893.4740254935014</v>
      </c>
      <c r="AF18">
        <f t="shared" si="4"/>
        <v>-94.673701274675068</v>
      </c>
      <c r="AG18">
        <f t="shared" si="5"/>
        <v>-21.033324748248635</v>
      </c>
      <c r="AH18">
        <f t="shared" si="6"/>
        <v>-1610.5543308665985</v>
      </c>
      <c r="AI18">
        <f t="shared" si="7"/>
        <v>167.21266860397918</v>
      </c>
      <c r="AJ18">
        <f t="shared" si="8"/>
        <v>117.29837665053537</v>
      </c>
      <c r="AK18">
        <f t="shared" si="32"/>
        <v>192.30722372494515</v>
      </c>
      <c r="AL18">
        <f t="shared" si="9"/>
        <v>476.81826897945973</v>
      </c>
      <c r="AN18">
        <f t="shared" si="10"/>
        <v>674.38306971210704</v>
      </c>
      <c r="AO18">
        <f t="shared" si="11"/>
        <v>-33.719153485605354</v>
      </c>
      <c r="AP18">
        <f t="shared" si="12"/>
        <v>-7.4912662751096342</v>
      </c>
      <c r="AQ18">
        <f t="shared" si="13"/>
        <v>-573.61788910986729</v>
      </c>
      <c r="AR18">
        <f t="shared" si="14"/>
        <v>59.554760841524825</v>
      </c>
      <c r="AS18">
        <f t="shared" si="15"/>
        <v>41.777198024788262</v>
      </c>
      <c r="AT18">
        <f t="shared" si="16"/>
        <v>68.4924821345993</v>
      </c>
      <c r="AU18">
        <f t="shared" si="17"/>
        <v>169.8244410009124</v>
      </c>
      <c r="AW18">
        <v>15</v>
      </c>
      <c r="AX18">
        <f>(R18*SUMPRODUCT(K19:$K$23, X19:$X$23)-$AZ$3*SUMPRODUCT(K18:$K$22, W19:$W$23))/Z18</f>
        <v>987.89345276160691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2250.5643403465774</v>
      </c>
      <c r="P19">
        <f t="shared" si="30"/>
        <v>112.52821701732887</v>
      </c>
      <c r="Q19" s="5">
        <f t="shared" si="31"/>
        <v>25</v>
      </c>
      <c r="R19">
        <f t="shared" si="0"/>
        <v>1000000</v>
      </c>
      <c r="S19">
        <f t="shared" si="1"/>
        <v>834.61475552179888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831.14735234414002</v>
      </c>
      <c r="AC19">
        <f t="shared" si="2"/>
        <v>693.76093950531003</v>
      </c>
      <c r="AE19">
        <f t="shared" si="3"/>
        <v>1870.7476962827427</v>
      </c>
      <c r="AF19">
        <f t="shared" si="4"/>
        <v>-93.537384814137141</v>
      </c>
      <c r="AG19">
        <f t="shared" si="5"/>
        <v>-20.780873298590695</v>
      </c>
      <c r="AH19">
        <f t="shared" si="6"/>
        <v>-1684.7280870182092</v>
      </c>
      <c r="AI19">
        <f t="shared" si="7"/>
        <v>71.701351151805738</v>
      </c>
      <c r="AJ19">
        <f t="shared" si="8"/>
        <v>137.38641283882998</v>
      </c>
      <c r="AK19">
        <f t="shared" si="32"/>
        <v>182.58503646689221</v>
      </c>
      <c r="AL19">
        <f t="shared" si="9"/>
        <v>391.67280045752796</v>
      </c>
      <c r="AN19">
        <f t="shared" si="10"/>
        <v>613.76863763981862</v>
      </c>
      <c r="AO19">
        <f t="shared" si="11"/>
        <v>-30.688431881990933</v>
      </c>
      <c r="AP19">
        <f t="shared" si="12"/>
        <v>-6.8179414673532603</v>
      </c>
      <c r="AQ19">
        <f t="shared" si="13"/>
        <v>-552.73795863406554</v>
      </c>
      <c r="AR19">
        <f t="shared" si="14"/>
        <v>23.524305656408902</v>
      </c>
      <c r="AS19">
        <f t="shared" si="15"/>
        <v>45.074742898716259</v>
      </c>
      <c r="AT19">
        <f t="shared" si="16"/>
        <v>59.903839148581618</v>
      </c>
      <c r="AU19">
        <f t="shared" si="17"/>
        <v>128.50288770370679</v>
      </c>
      <c r="AW19">
        <v>16</v>
      </c>
      <c r="AX19">
        <f>(R19*SUMPRODUCT(K20:$K$23, X20:$X$23)-$AZ$3*SUMPRODUCT(K19:$K$22, W20:$W$23))/Z19</f>
        <v>834.61475552179888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2250.5643403465774</v>
      </c>
      <c r="P20">
        <f t="shared" si="30"/>
        <v>112.52821701732887</v>
      </c>
      <c r="Q20" s="5">
        <f t="shared" si="31"/>
        <v>25</v>
      </c>
      <c r="R20">
        <f t="shared" si="0"/>
        <v>1000000</v>
      </c>
      <c r="S20">
        <f t="shared" si="1"/>
        <v>658.94910095083469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693.76093950531003</v>
      </c>
      <c r="AC20">
        <f t="shared" si="2"/>
        <v>541.10705885465109</v>
      </c>
      <c r="AE20">
        <f t="shared" si="3"/>
        <v>1848.0884930427369</v>
      </c>
      <c r="AF20">
        <f t="shared" si="4"/>
        <v>-92.404424652136854</v>
      </c>
      <c r="AG20">
        <f t="shared" si="5"/>
        <v>-20.529167506028056</v>
      </c>
      <c r="AH20">
        <f t="shared" si="6"/>
        <v>-1755.8823830692163</v>
      </c>
      <c r="AI20">
        <f t="shared" si="7"/>
        <v>-20.727482184644259</v>
      </c>
      <c r="AJ20">
        <f t="shared" si="8"/>
        <v>152.65388065065895</v>
      </c>
      <c r="AK20">
        <f t="shared" si="32"/>
        <v>171.46115055271375</v>
      </c>
      <c r="AL20">
        <f t="shared" si="9"/>
        <v>303.38754901872846</v>
      </c>
      <c r="AN20">
        <f t="shared" si="10"/>
        <v>558.54015853070746</v>
      </c>
      <c r="AO20">
        <f t="shared" si="11"/>
        <v>-27.927007926535378</v>
      </c>
      <c r="AP20">
        <f t="shared" si="12"/>
        <v>-6.2044455752450816</v>
      </c>
      <c r="AQ20">
        <f t="shared" si="13"/>
        <v>-530.67308643108208</v>
      </c>
      <c r="AR20">
        <f t="shared" si="14"/>
        <v>-6.2643814021550206</v>
      </c>
      <c r="AS20">
        <f t="shared" si="15"/>
        <v>46.135952374535478</v>
      </c>
      <c r="AT20">
        <f t="shared" si="16"/>
        <v>51.819995942886706</v>
      </c>
      <c r="AU20">
        <f t="shared" si="17"/>
        <v>91.691566915267174</v>
      </c>
      <c r="AW20">
        <v>17</v>
      </c>
      <c r="AX20">
        <f>(R20*SUMPRODUCT(K21:$K$23, X21:$X$23)-$AZ$3*SUMPRODUCT(K20:$K$22, W21:$W$23))/Z20</f>
        <v>658.94910095083469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2250.5643403465774</v>
      </c>
      <c r="P21">
        <f t="shared" si="30"/>
        <v>112.52821701732887</v>
      </c>
      <c r="Q21" s="5">
        <f t="shared" si="31"/>
        <v>25</v>
      </c>
      <c r="R21">
        <f t="shared" si="0"/>
        <v>1000000</v>
      </c>
      <c r="S21">
        <f t="shared" si="1"/>
        <v>460.35657396137492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541.10705885465109</v>
      </c>
      <c r="AC21">
        <f t="shared" si="2"/>
        <v>373.40305274988236</v>
      </c>
      <c r="AE21">
        <f t="shared" si="3"/>
        <v>1825.4710427268628</v>
      </c>
      <c r="AF21">
        <f t="shared" si="4"/>
        <v>-91.273552136343142</v>
      </c>
      <c r="AG21">
        <f t="shared" si="5"/>
        <v>-20.277925518514035</v>
      </c>
      <c r="AH21">
        <f t="shared" si="6"/>
        <v>-1838.0124981495026</v>
      </c>
      <c r="AI21">
        <f t="shared" si="7"/>
        <v>-124.09293307749681</v>
      </c>
      <c r="AJ21">
        <f t="shared" si="8"/>
        <v>167.70400610476872</v>
      </c>
      <c r="AK21">
        <f t="shared" si="32"/>
        <v>159.27131846116197</v>
      </c>
      <c r="AL21">
        <f t="shared" si="9"/>
        <v>202.88239148843388</v>
      </c>
      <c r="AN21">
        <f t="shared" si="10"/>
        <v>508.21649443131452</v>
      </c>
      <c r="AO21">
        <f t="shared" si="11"/>
        <v>-25.410824721565728</v>
      </c>
      <c r="AP21">
        <f t="shared" si="12"/>
        <v>-5.6454339620551712</v>
      </c>
      <c r="AQ21">
        <f t="shared" si="13"/>
        <v>-511.70807241900997</v>
      </c>
      <c r="AR21">
        <f t="shared" si="14"/>
        <v>-34.547836671316318</v>
      </c>
      <c r="AS21">
        <f t="shared" si="15"/>
        <v>46.689287361873482</v>
      </c>
      <c r="AT21">
        <f t="shared" si="16"/>
        <v>44.341602379444907</v>
      </c>
      <c r="AU21">
        <f t="shared" si="17"/>
        <v>56.483053070002079</v>
      </c>
      <c r="AW21">
        <v>18</v>
      </c>
      <c r="AX21">
        <f>(R21*SUMPRODUCT(K22:$K$23, X22:$X$23)-$AZ$3*SUMPRODUCT(K21:$K$22, W22:$W$23))/Z21</f>
        <v>460.35657396137492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2250.5643403465774</v>
      </c>
      <c r="P22">
        <f t="shared" si="30"/>
        <v>112.52821701732887</v>
      </c>
      <c r="Q22" s="5">
        <f t="shared" si="31"/>
        <v>25</v>
      </c>
      <c r="R22">
        <f t="shared" si="0"/>
        <v>1000000</v>
      </c>
      <c r="S22">
        <f t="shared" si="1"/>
        <v>240.347391061835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373.40305274988236</v>
      </c>
      <c r="AC22">
        <f t="shared" si="2"/>
        <v>192.53751064109258</v>
      </c>
      <c r="AE22">
        <f t="shared" si="3"/>
        <v>1802.882293473539</v>
      </c>
      <c r="AF22">
        <f t="shared" si="4"/>
        <v>-90.144114673676953</v>
      </c>
      <c r="AG22">
        <f t="shared" si="5"/>
        <v>-20.027002351729063</v>
      </c>
      <c r="AH22">
        <f t="shared" si="6"/>
        <v>-1925.7564639933032</v>
      </c>
      <c r="AI22">
        <f t="shared" si="7"/>
        <v>-233.04528754517037</v>
      </c>
      <c r="AJ22">
        <f t="shared" si="8"/>
        <v>180.86554210878978</v>
      </c>
      <c r="AK22">
        <f t="shared" si="32"/>
        <v>146.02988620848214</v>
      </c>
      <c r="AL22">
        <f t="shared" si="9"/>
        <v>93.850140772101554</v>
      </c>
      <c r="AN22">
        <f t="shared" si="10"/>
        <v>462.36329334936772</v>
      </c>
      <c r="AO22">
        <f t="shared" si="11"/>
        <v>-23.118164667468385</v>
      </c>
      <c r="AP22">
        <f t="shared" si="12"/>
        <v>-5.1360817047132912</v>
      </c>
      <c r="AQ22">
        <f t="shared" si="13"/>
        <v>-493.87533734400455</v>
      </c>
      <c r="AR22">
        <f t="shared" si="14"/>
        <v>-59.766290366818573</v>
      </c>
      <c r="AS22">
        <f t="shared" si="15"/>
        <v>46.384385717006971</v>
      </c>
      <c r="AT22">
        <f t="shared" si="16"/>
        <v>37.450508754346579</v>
      </c>
      <c r="AU22">
        <f t="shared" si="17"/>
        <v>24.068604104534973</v>
      </c>
      <c r="AW22">
        <v>19</v>
      </c>
      <c r="AX22">
        <f>(R22*SUMPRODUCT(K23:$K$23, X23:$X$23)-$AZ$3*SUMPRODUCT(K22:$K$22, W23:$W$23))/Z22</f>
        <v>240.347391061835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2250.5643403465774</v>
      </c>
      <c r="P23">
        <f t="shared" si="30"/>
        <v>112.52821701732887</v>
      </c>
      <c r="Q23" s="5">
        <f t="shared" si="31"/>
        <v>25</v>
      </c>
      <c r="R23">
        <f t="shared" si="0"/>
        <v>1000000</v>
      </c>
      <c r="S23">
        <f t="shared" si="1"/>
        <v>243.39521145618656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192.53751064109258</v>
      </c>
      <c r="AC23">
        <f t="shared" si="2"/>
        <v>192.53751064109258</v>
      </c>
      <c r="AE23">
        <f t="shared" si="3"/>
        <v>1780.3064120920226</v>
      </c>
      <c r="AF23">
        <f t="shared" si="4"/>
        <v>-89.015320604601129</v>
      </c>
      <c r="AG23">
        <f t="shared" si="5"/>
        <v>-19.776222125445468</v>
      </c>
      <c r="AH23">
        <f t="shared" si="6"/>
        <v>-2020.4081106523054</v>
      </c>
      <c r="AI23">
        <f t="shared" si="7"/>
        <v>-348.89324129032934</v>
      </c>
      <c r="AJ23">
        <f t="shared" si="8"/>
        <v>0</v>
      </c>
      <c r="AK23">
        <f t="shared" si="32"/>
        <v>131.868002148996</v>
      </c>
      <c r="AL23">
        <f t="shared" si="9"/>
        <v>-217.02523914133334</v>
      </c>
      <c r="AN23">
        <f t="shared" si="10"/>
        <v>420.58414624750236</v>
      </c>
      <c r="AO23">
        <f t="shared" si="11"/>
        <v>-21.029207312375121</v>
      </c>
      <c r="AP23">
        <f t="shared" si="12"/>
        <v>-4.671985362821645</v>
      </c>
      <c r="AQ23">
        <f t="shared" si="13"/>
        <v>-477.30638642799329</v>
      </c>
      <c r="AR23">
        <f t="shared" si="14"/>
        <v>-82.423432855687651</v>
      </c>
      <c r="AS23">
        <f t="shared" si="15"/>
        <v>0</v>
      </c>
      <c r="AT23">
        <f t="shared" si="16"/>
        <v>31.152834548310622</v>
      </c>
      <c r="AU23">
        <f t="shared" si="17"/>
        <v>-51.270598307377028</v>
      </c>
      <c r="AW23">
        <v>20</v>
      </c>
      <c r="AX23">
        <f>(R23*SUMPRODUCT(K$23:$K24, X$23:$X24)-$AZ$3*SUMPRODUCT(K$22:$K23, W$23:$W24))/Z23</f>
        <v>243.39521145618656</v>
      </c>
    </row>
    <row r="25" spans="5:50" x14ac:dyDescent="0.3">
      <c r="AN25" s="6">
        <f t="shared" ref="AN25:AU25" si="33">SUM(AN3:AN23)</f>
        <v>22565.797814972637</v>
      </c>
      <c r="AO25" s="6">
        <f t="shared" si="33"/>
        <v>-2816.2131460085643</v>
      </c>
      <c r="AP25" s="6">
        <f t="shared" si="33"/>
        <v>-425.66821474983459</v>
      </c>
      <c r="AQ25" s="6">
        <f t="shared" si="33"/>
        <v>-14942.765937133918</v>
      </c>
      <c r="AR25" s="6">
        <f t="shared" si="33"/>
        <v>4381.1505170803202</v>
      </c>
      <c r="AS25" s="6">
        <f t="shared" si="33"/>
        <v>-641.97008822553096</v>
      </c>
      <c r="AT25" s="6">
        <f t="shared" si="33"/>
        <v>969.38220289174956</v>
      </c>
      <c r="AU25" s="7">
        <f t="shared" si="33"/>
        <v>4708.5626317465376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5604.540664309724</v>
      </c>
      <c r="K3">
        <v>1</v>
      </c>
      <c r="L3" s="2">
        <v>0</v>
      </c>
      <c r="O3">
        <f>$C$3</f>
        <v>5604.540664309724</v>
      </c>
      <c r="P3">
        <f>O3*B5</f>
        <v>4483.632531447779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5604.540664309724</v>
      </c>
      <c r="AF3">
        <f t="shared" ref="AF3:AF23" si="4">-$Z3*P3</f>
        <v>-4483.632531447779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920.90813286194498</v>
      </c>
      <c r="AJ3">
        <f t="shared" ref="AJ3:AJ23" si="8">AB3-AC3</f>
        <v>0</v>
      </c>
      <c r="AL3">
        <f t="shared" ref="AL3:AL23" si="9">SUM(AI3:AK3)</f>
        <v>920.90813286194498</v>
      </c>
      <c r="AN3">
        <f t="shared" ref="AN3:AN23" si="10">AE3*$K3</f>
        <v>5604.540664309724</v>
      </c>
      <c r="AO3">
        <f t="shared" ref="AO3:AO23" si="11">AF3*$K3</f>
        <v>-4483.632531447779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920.90813286194498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920.90813286194498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3273.4839755235826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1884.8188086217483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1863.1758149757443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-1863.1758149757443</v>
      </c>
      <c r="AK4">
        <f>G4*MAX(0, SUM(AB4, AE4:AF4))</f>
        <v>0</v>
      </c>
      <c r="AL4">
        <f t="shared" si="9"/>
        <v>-3345.9738149757441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-1410.3081605478408</v>
      </c>
      <c r="AR4">
        <f t="shared" si="14"/>
        <v>-1410.3081605478408</v>
      </c>
      <c r="AS4">
        <f t="shared" si="15"/>
        <v>-1772.0903699598098</v>
      </c>
      <c r="AT4">
        <f t="shared" si="16"/>
        <v>0</v>
      </c>
      <c r="AU4">
        <f t="shared" si="17"/>
        <v>-3182.3985305076503</v>
      </c>
      <c r="AW4">
        <v>1</v>
      </c>
      <c r="AX4">
        <f>(R4*SUMPRODUCT(K5:$K$23, X5:$X$23)-$AZ$3*SUMPRODUCT(K4:$K$22, W5:$W$23))/Z4</f>
        <v>1884.8188086217483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5604.540664309724</v>
      </c>
      <c r="P5">
        <f t="shared" ref="P5:P23" si="30">O5*$C$5</f>
        <v>280.22703321548619</v>
      </c>
      <c r="Q5" s="5">
        <f t="shared" ref="Q5:Q23" si="31">$C$8</f>
        <v>25</v>
      </c>
      <c r="R5">
        <f t="shared" si="0"/>
        <v>1000000</v>
      </c>
      <c r="S5">
        <f t="shared" si="1"/>
        <v>3649.0522742299836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1863.1758149757443</v>
      </c>
      <c r="AC5">
        <f t="shared" si="2"/>
        <v>3565.5288950461218</v>
      </c>
      <c r="AE5">
        <f t="shared" si="3"/>
        <v>5476.2579925698974</v>
      </c>
      <c r="AF5">
        <f t="shared" si="4"/>
        <v>-273.81289962849485</v>
      </c>
      <c r="AG5">
        <f t="shared" si="5"/>
        <v>-24.427773481256263</v>
      </c>
      <c r="AH5">
        <f t="shared" si="6"/>
        <v>-1521.0907297495201</v>
      </c>
      <c r="AI5">
        <f t="shared" si="7"/>
        <v>3656.9265897106266</v>
      </c>
      <c r="AJ5">
        <f t="shared" si="8"/>
        <v>-1702.3530800703775</v>
      </c>
      <c r="AK5">
        <f>G5*SUM(AB5, AE5:AF5)</f>
        <v>28.969045722460304</v>
      </c>
      <c r="AL5">
        <f t="shared" si="9"/>
        <v>1983.5425553627094</v>
      </c>
      <c r="AN5">
        <f t="shared" si="10"/>
        <v>4951.5534591399319</v>
      </c>
      <c r="AO5">
        <f t="shared" si="11"/>
        <v>-247.57767295699659</v>
      </c>
      <c r="AP5">
        <f t="shared" si="12"/>
        <v>-22.087240309772042</v>
      </c>
      <c r="AQ5">
        <f t="shared" si="13"/>
        <v>-1375.3482897949473</v>
      </c>
      <c r="AR5">
        <f t="shared" si="14"/>
        <v>3306.5402560782163</v>
      </c>
      <c r="AS5">
        <f t="shared" si="15"/>
        <v>-1539.2430914936313</v>
      </c>
      <c r="AT5">
        <f t="shared" si="16"/>
        <v>26.193393143575552</v>
      </c>
      <c r="AU5">
        <f t="shared" si="17"/>
        <v>1793.4905577281609</v>
      </c>
      <c r="AW5">
        <v>2</v>
      </c>
      <c r="AX5">
        <f>(R5*SUMPRODUCT(K6:$K$23, X6:$X$23)-$AZ$3*SUMPRODUCT(K5:$K$22, W6:$W$23))/Z5</f>
        <v>3649.0522742299836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5604.540664309724</v>
      </c>
      <c r="P6">
        <f t="shared" si="30"/>
        <v>280.22703321548619</v>
      </c>
      <c r="Q6" s="5">
        <f t="shared" si="31"/>
        <v>25</v>
      </c>
      <c r="R6">
        <f t="shared" si="0"/>
        <v>1000000</v>
      </c>
      <c r="S6">
        <f t="shared" si="1"/>
        <v>5285.1460315546037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3565.5288950461218</v>
      </c>
      <c r="AC6">
        <f t="shared" si="2"/>
        <v>5104.1884605232226</v>
      </c>
      <c r="AE6">
        <f t="shared" si="3"/>
        <v>5412.6473733192815</v>
      </c>
      <c r="AF6">
        <f t="shared" si="4"/>
        <v>-270.63236866596407</v>
      </c>
      <c r="AG6">
        <f t="shared" si="5"/>
        <v>-24.144027572980072</v>
      </c>
      <c r="AH6">
        <f t="shared" si="6"/>
        <v>-1578.7269385450829</v>
      </c>
      <c r="AI6">
        <f t="shared" si="7"/>
        <v>3539.1440385352544</v>
      </c>
      <c r="AJ6">
        <f t="shared" si="8"/>
        <v>-1538.6595654771008</v>
      </c>
      <c r="AK6">
        <f>G6*SUM(AB6, AE6:AF6)</f>
        <v>61.823561687866025</v>
      </c>
      <c r="AL6">
        <f t="shared" si="9"/>
        <v>2062.3080347460195</v>
      </c>
      <c r="AN6">
        <f t="shared" si="10"/>
        <v>4640.2177444397648</v>
      </c>
      <c r="AO6">
        <f t="shared" si="11"/>
        <v>-232.01088722198824</v>
      </c>
      <c r="AP6">
        <f t="shared" si="12"/>
        <v>-20.698474783085864</v>
      </c>
      <c r="AQ6">
        <f t="shared" si="13"/>
        <v>-1353.4295232259969</v>
      </c>
      <c r="AR6">
        <f t="shared" si="14"/>
        <v>3034.0788592086938</v>
      </c>
      <c r="AS6">
        <f t="shared" si="15"/>
        <v>-1319.0800962894473</v>
      </c>
      <c r="AT6">
        <f t="shared" si="16"/>
        <v>53.000827170563987</v>
      </c>
      <c r="AU6">
        <f t="shared" si="17"/>
        <v>1767.9995900898105</v>
      </c>
      <c r="AW6">
        <v>3</v>
      </c>
      <c r="AX6">
        <f>(R6*SUMPRODUCT(K7:$K$23, X7:$X$23)-$AZ$3*SUMPRODUCT(K6:$K$22, W7:$W$23))/Z6</f>
        <v>5285.1460315546037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5604.540664309724</v>
      </c>
      <c r="P7">
        <f t="shared" si="30"/>
        <v>280.22703321548619</v>
      </c>
      <c r="Q7" s="5">
        <f t="shared" si="31"/>
        <v>25</v>
      </c>
      <c r="R7">
        <f t="shared" si="0"/>
        <v>1000000</v>
      </c>
      <c r="S7">
        <f t="shared" si="1"/>
        <v>6794.5494995817135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5104.1884605232226</v>
      </c>
      <c r="AC7">
        <f t="shared" si="2"/>
        <v>6485.1067397290317</v>
      </c>
      <c r="AE7">
        <f t="shared" si="3"/>
        <v>5349.2942302411593</v>
      </c>
      <c r="AF7">
        <f t="shared" si="4"/>
        <v>-267.46471151205799</v>
      </c>
      <c r="AG7">
        <f t="shared" si="5"/>
        <v>-23.861430180647993</v>
      </c>
      <c r="AH7">
        <f t="shared" si="6"/>
        <v>-1646.2846640912194</v>
      </c>
      <c r="AI7">
        <f t="shared" si="7"/>
        <v>3411.6834244572337</v>
      </c>
      <c r="AJ7">
        <f t="shared" si="8"/>
        <v>-1380.9182792058091</v>
      </c>
      <c r="AK7">
        <f>G7*SUM(AB7, AE7:AF7)</f>
        <v>140.56704811368206</v>
      </c>
      <c r="AL7">
        <f t="shared" si="9"/>
        <v>2171.3321933651068</v>
      </c>
      <c r="AN7">
        <f t="shared" si="10"/>
        <v>4319.3987188634328</v>
      </c>
      <c r="AO7">
        <f t="shared" si="11"/>
        <v>-215.96993594317169</v>
      </c>
      <c r="AP7">
        <f t="shared" si="12"/>
        <v>-19.267407346911572</v>
      </c>
      <c r="AQ7">
        <f t="shared" si="13"/>
        <v>-1329.3267416026115</v>
      </c>
      <c r="AR7">
        <f t="shared" si="14"/>
        <v>2754.8346339707382</v>
      </c>
      <c r="AS7">
        <f t="shared" si="15"/>
        <v>-1115.0511430715906</v>
      </c>
      <c r="AT7">
        <f t="shared" si="16"/>
        <v>113.50378225676332</v>
      </c>
      <c r="AU7">
        <f t="shared" si="17"/>
        <v>1753.2872731559112</v>
      </c>
      <c r="AW7">
        <v>4</v>
      </c>
      <c r="AX7">
        <f>(R7*SUMPRODUCT(K8:$K$23, X8:$X$23)-$AZ$3*SUMPRODUCT(K7:$K$22, W8:$W$23))/Z7</f>
        <v>6794.5494995817135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5604.540664309724</v>
      </c>
      <c r="P8">
        <f t="shared" si="30"/>
        <v>280.22703321548619</v>
      </c>
      <c r="Q8" s="5">
        <f t="shared" si="31"/>
        <v>25</v>
      </c>
      <c r="R8">
        <f t="shared" si="0"/>
        <v>1000000</v>
      </c>
      <c r="S8">
        <f t="shared" si="1"/>
        <v>8179.3658859695115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6485.1067397290317</v>
      </c>
      <c r="AC8">
        <f t="shared" si="2"/>
        <v>7714.7682707368549</v>
      </c>
      <c r="AE8">
        <f t="shared" si="3"/>
        <v>5286.1961540611637</v>
      </c>
      <c r="AF8">
        <f t="shared" si="4"/>
        <v>-264.30980770305814</v>
      </c>
      <c r="AG8">
        <f t="shared" si="5"/>
        <v>-23.57997055728487</v>
      </c>
      <c r="AH8">
        <f t="shared" si="6"/>
        <v>-1713.8128622655818</v>
      </c>
      <c r="AI8">
        <f t="shared" si="7"/>
        <v>3284.4935135352393</v>
      </c>
      <c r="AJ8">
        <f t="shared" si="8"/>
        <v>-1229.6615310078232</v>
      </c>
      <c r="AK8">
        <f t="shared" ref="AK8:AK23" si="32">G8*SUM(AB8:AB8, AE8:AF8)</f>
        <v>248.55105065948214</v>
      </c>
      <c r="AL8">
        <f t="shared" si="9"/>
        <v>2303.3830331868985</v>
      </c>
      <c r="AN8">
        <f t="shared" si="10"/>
        <v>3988.8317604416352</v>
      </c>
      <c r="AO8">
        <f t="shared" si="11"/>
        <v>-199.44158802208173</v>
      </c>
      <c r="AP8">
        <f t="shared" si="12"/>
        <v>-17.792857610271771</v>
      </c>
      <c r="AQ8">
        <f t="shared" si="13"/>
        <v>-1293.2004369921913</v>
      </c>
      <c r="AR8">
        <f t="shared" si="14"/>
        <v>2478.3968778170906</v>
      </c>
      <c r="AS8">
        <f t="shared" si="15"/>
        <v>-927.87191896181378</v>
      </c>
      <c r="AT8">
        <f t="shared" si="16"/>
        <v>187.55042303907078</v>
      </c>
      <c r="AU8">
        <f t="shared" si="17"/>
        <v>1738.0753818943479</v>
      </c>
      <c r="AW8">
        <v>5</v>
      </c>
      <c r="AX8">
        <f>(R8*SUMPRODUCT(K9:$K$23, X9:$X$23)-$AZ$3*SUMPRODUCT(K8:$K$22, W9:$W$23))/Z8</f>
        <v>8179.3658859695115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5604.540664309724</v>
      </c>
      <c r="P9">
        <f t="shared" si="30"/>
        <v>280.22703321548619</v>
      </c>
      <c r="Q9" s="5">
        <f t="shared" si="31"/>
        <v>25</v>
      </c>
      <c r="R9">
        <f t="shared" si="0"/>
        <v>1000000</v>
      </c>
      <c r="S9">
        <f t="shared" si="1"/>
        <v>9431.9173548338695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7714.7682707368549</v>
      </c>
      <c r="AC9">
        <f t="shared" si="2"/>
        <v>8790.3842733398924</v>
      </c>
      <c r="AE9">
        <f t="shared" si="3"/>
        <v>5223.335220340241</v>
      </c>
      <c r="AF9">
        <f t="shared" si="4"/>
        <v>-261.16676101701205</v>
      </c>
      <c r="AG9">
        <f t="shared" si="5"/>
        <v>-23.299568747903653</v>
      </c>
      <c r="AH9">
        <f t="shared" si="6"/>
        <v>-1784.0841523347306</v>
      </c>
      <c r="AI9">
        <f t="shared" si="7"/>
        <v>3154.7847382405953</v>
      </c>
      <c r="AJ9">
        <f t="shared" si="8"/>
        <v>-1075.6160026030375</v>
      </c>
      <c r="AK9">
        <f t="shared" si="32"/>
        <v>282.69568908033989</v>
      </c>
      <c r="AL9">
        <f t="shared" si="9"/>
        <v>2361.8644247178977</v>
      </c>
      <c r="AN9">
        <f t="shared" si="10"/>
        <v>3671.8823065414099</v>
      </c>
      <c r="AO9">
        <f t="shared" si="11"/>
        <v>-183.59411532707048</v>
      </c>
      <c r="AP9">
        <f t="shared" si="12"/>
        <v>-16.37905105196365</v>
      </c>
      <c r="AQ9">
        <f t="shared" si="13"/>
        <v>-1254.1693680368664</v>
      </c>
      <c r="AR9">
        <f t="shared" si="14"/>
        <v>2217.7397721255097</v>
      </c>
      <c r="AS9">
        <f t="shared" si="15"/>
        <v>-756.13285419839951</v>
      </c>
      <c r="AT9">
        <f t="shared" si="16"/>
        <v>198.72844745392698</v>
      </c>
      <c r="AU9">
        <f t="shared" si="17"/>
        <v>1660.3353653810373</v>
      </c>
      <c r="AW9">
        <v>6</v>
      </c>
      <c r="AX9">
        <f>(R9*SUMPRODUCT(K10:$K$23, X10:$X$23)-$AZ$3*SUMPRODUCT(K9:$K$22, W10:$W$23))/Z9</f>
        <v>9431.9173548338695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5604.540664309724</v>
      </c>
      <c r="P10">
        <f t="shared" si="30"/>
        <v>280.22703321548619</v>
      </c>
      <c r="Q10" s="5">
        <f t="shared" si="31"/>
        <v>25</v>
      </c>
      <c r="R10">
        <f t="shared" si="0"/>
        <v>1000000</v>
      </c>
      <c r="S10">
        <f t="shared" si="1"/>
        <v>10524.240505896692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8790.3842733398924</v>
      </c>
      <c r="AC10">
        <f t="shared" si="2"/>
        <v>9690.6856397605206</v>
      </c>
      <c r="AE10">
        <f t="shared" si="3"/>
        <v>5160.6423953015328</v>
      </c>
      <c r="AF10">
        <f t="shared" si="4"/>
        <v>-258.03211976507663</v>
      </c>
      <c r="AG10">
        <f t="shared" si="5"/>
        <v>-23.019916815685811</v>
      </c>
      <c r="AH10">
        <f t="shared" si="6"/>
        <v>-1866.2497895523368</v>
      </c>
      <c r="AI10">
        <f t="shared" si="7"/>
        <v>3013.3405691684338</v>
      </c>
      <c r="AJ10">
        <f t="shared" si="8"/>
        <v>-900.30136642062826</v>
      </c>
      <c r="AK10">
        <f t="shared" si="32"/>
        <v>58.879876560168299</v>
      </c>
      <c r="AL10">
        <f t="shared" si="9"/>
        <v>2171.9190793079738</v>
      </c>
      <c r="AN10">
        <f t="shared" si="10"/>
        <v>3440.9662516165981</v>
      </c>
      <c r="AO10">
        <f t="shared" si="11"/>
        <v>-172.0483125808299</v>
      </c>
      <c r="AP10">
        <f t="shared" si="12"/>
        <v>-15.349010997141194</v>
      </c>
      <c r="AQ10">
        <f t="shared" si="13"/>
        <v>-1244.3610796947989</v>
      </c>
      <c r="AR10">
        <f t="shared" si="14"/>
        <v>2009.2078483438281</v>
      </c>
      <c r="AS10">
        <f t="shared" si="15"/>
        <v>-600.29476581406914</v>
      </c>
      <c r="AT10">
        <f t="shared" si="16"/>
        <v>39.259389165842855</v>
      </c>
      <c r="AU10">
        <f t="shared" si="17"/>
        <v>1448.1724716956016</v>
      </c>
      <c r="AW10">
        <v>7</v>
      </c>
      <c r="AX10">
        <f>(R10*SUMPRODUCT(K11:$K$23, X11:$X$23)-$AZ$3*SUMPRODUCT(K10:$K$22, W11:$W$23))/Z10</f>
        <v>10524.240505896692</v>
      </c>
    </row>
    <row r="11" spans="1:52" x14ac:dyDescent="0.3">
      <c r="A11" t="s">
        <v>33</v>
      </c>
      <c r="C11" s="24">
        <f>AU25</f>
        <v>11612.727544300733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5604.540664309724</v>
      </c>
      <c r="P11">
        <f t="shared" si="30"/>
        <v>280.22703321548619</v>
      </c>
      <c r="Q11" s="5">
        <f t="shared" si="31"/>
        <v>25</v>
      </c>
      <c r="R11">
        <f t="shared" si="0"/>
        <v>1000000</v>
      </c>
      <c r="S11">
        <f t="shared" si="1"/>
        <v>11506.532505942436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9690.6856397605206</v>
      </c>
      <c r="AC11">
        <f t="shared" si="2"/>
        <v>10466.84405802829</v>
      </c>
      <c r="AE11">
        <f t="shared" si="3"/>
        <v>5098.1347438868152</v>
      </c>
      <c r="AF11">
        <f t="shared" si="4"/>
        <v>-254.90673719434076</v>
      </c>
      <c r="AG11">
        <f t="shared" si="5"/>
        <v>-22.741090881685665</v>
      </c>
      <c r="AH11">
        <f t="shared" si="6"/>
        <v>-1945.0706337313902</v>
      </c>
      <c r="AI11">
        <f t="shared" si="7"/>
        <v>2875.4162820793981</v>
      </c>
      <c r="AJ11">
        <f t="shared" si="8"/>
        <v>-776.15841826776887</v>
      </c>
      <c r="AK11">
        <f t="shared" si="32"/>
        <v>23.254261834324797</v>
      </c>
      <c r="AL11">
        <f t="shared" si="9"/>
        <v>2122.5121256459543</v>
      </c>
      <c r="AN11">
        <f t="shared" si="10"/>
        <v>3233.4138378120183</v>
      </c>
      <c r="AO11">
        <f t="shared" si="11"/>
        <v>-161.67069189060092</v>
      </c>
      <c r="AP11">
        <f t="shared" si="12"/>
        <v>-14.423188408653726</v>
      </c>
      <c r="AQ11">
        <f t="shared" si="13"/>
        <v>-1233.6312433033052</v>
      </c>
      <c r="AR11">
        <f t="shared" si="14"/>
        <v>1823.6887142094583</v>
      </c>
      <c r="AS11">
        <f t="shared" si="15"/>
        <v>-492.26658298323889</v>
      </c>
      <c r="AT11">
        <f t="shared" si="16"/>
        <v>14.748659221565489</v>
      </c>
      <c r="AU11">
        <f t="shared" si="17"/>
        <v>1346.1707904477851</v>
      </c>
      <c r="AW11">
        <v>8</v>
      </c>
      <c r="AX11">
        <f>(R11*SUMPRODUCT(K12:$K$23, X12:$X$23)-$AZ$3*SUMPRODUCT(K11:$K$22, W12:$W$23))/Z11</f>
        <v>11506.532505942436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5604.540664309724</v>
      </c>
      <c r="P12">
        <f t="shared" si="30"/>
        <v>280.22703321548619</v>
      </c>
      <c r="Q12" s="5">
        <f t="shared" si="31"/>
        <v>25</v>
      </c>
      <c r="R12">
        <f t="shared" si="0"/>
        <v>1000000</v>
      </c>
      <c r="S12">
        <f t="shared" si="1"/>
        <v>12407.807549550931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10466.84405802829</v>
      </c>
      <c r="AC12">
        <f t="shared" si="2"/>
        <v>11148.553418213125</v>
      </c>
      <c r="AE12">
        <f t="shared" si="3"/>
        <v>5035.7422720395134</v>
      </c>
      <c r="AF12">
        <f t="shared" si="4"/>
        <v>-251.78711360197568</v>
      </c>
      <c r="AG12">
        <f t="shared" si="5"/>
        <v>-22.462778725594877</v>
      </c>
      <c r="AH12">
        <f t="shared" si="6"/>
        <v>-2036.0498909572696</v>
      </c>
      <c r="AI12">
        <f t="shared" si="7"/>
        <v>2725.4424887546729</v>
      </c>
      <c r="AJ12">
        <f t="shared" si="8"/>
        <v>-681.70936018483553</v>
      </c>
      <c r="AK12">
        <f t="shared" si="32"/>
        <v>320.2667835457824</v>
      </c>
      <c r="AL12">
        <f t="shared" si="9"/>
        <v>2363.9999121156197</v>
      </c>
      <c r="AN12">
        <f t="shared" si="10"/>
        <v>2984.8994099450529</v>
      </c>
      <c r="AO12">
        <f t="shared" si="11"/>
        <v>-149.24497049725264</v>
      </c>
      <c r="AP12">
        <f t="shared" si="12"/>
        <v>-13.31464783971143</v>
      </c>
      <c r="AQ12">
        <f t="shared" si="13"/>
        <v>-1206.8536850825865</v>
      </c>
      <c r="AR12">
        <f t="shared" si="14"/>
        <v>1615.4861065255022</v>
      </c>
      <c r="AS12">
        <f t="shared" si="15"/>
        <v>-404.07823852859968</v>
      </c>
      <c r="AT12">
        <f t="shared" si="16"/>
        <v>189.83579412685734</v>
      </c>
      <c r="AU12">
        <f t="shared" si="17"/>
        <v>1401.2436621237598</v>
      </c>
      <c r="AW12">
        <v>9</v>
      </c>
      <c r="AX12">
        <f>(R12*SUMPRODUCT(K13:$K$23, X13:$X$23)-$AZ$3*SUMPRODUCT(K12:$K$22, W13:$W$23))/Z12</f>
        <v>12407.807549550931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5604.540664309724</v>
      </c>
      <c r="P13">
        <f t="shared" si="30"/>
        <v>280.22703321548619</v>
      </c>
      <c r="Q13" s="5">
        <f t="shared" si="31"/>
        <v>25</v>
      </c>
      <c r="R13">
        <f t="shared" si="0"/>
        <v>1000000</v>
      </c>
      <c r="S13">
        <f t="shared" si="1"/>
        <v>13237.103843360173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11148.553418213125</v>
      </c>
      <c r="AC13">
        <f t="shared" si="2"/>
        <v>11746.510506684539</v>
      </c>
      <c r="AE13">
        <f t="shared" si="3"/>
        <v>4973.428974909616</v>
      </c>
      <c r="AF13">
        <f t="shared" si="4"/>
        <v>-248.67144874548077</v>
      </c>
      <c r="AG13">
        <f t="shared" si="5"/>
        <v>-22.184819741700284</v>
      </c>
      <c r="AH13">
        <f t="shared" si="6"/>
        <v>-2133.2478655457412</v>
      </c>
      <c r="AI13">
        <f t="shared" si="7"/>
        <v>2569.3248408766935</v>
      </c>
      <c r="AJ13">
        <f t="shared" si="8"/>
        <v>-597.95708847141395</v>
      </c>
      <c r="AK13">
        <f t="shared" si="32"/>
        <v>1111.1317661064083</v>
      </c>
      <c r="AL13">
        <f t="shared" si="9"/>
        <v>3082.4995185116877</v>
      </c>
      <c r="AN13">
        <f t="shared" si="10"/>
        <v>2670.4988302489473</v>
      </c>
      <c r="AO13">
        <f t="shared" si="11"/>
        <v>-133.52494151244736</v>
      </c>
      <c r="AP13">
        <f t="shared" si="12"/>
        <v>-11.912210965186455</v>
      </c>
      <c r="AQ13">
        <f t="shared" si="13"/>
        <v>-1145.4543652499824</v>
      </c>
      <c r="AR13">
        <f t="shared" si="14"/>
        <v>1379.6073125213309</v>
      </c>
      <c r="AS13">
        <f t="shared" si="15"/>
        <v>-321.0749994335643</v>
      </c>
      <c r="AT13">
        <f t="shared" si="16"/>
        <v>596.62580819172865</v>
      </c>
      <c r="AU13">
        <f t="shared" si="17"/>
        <v>1655.1581212794949</v>
      </c>
      <c r="AW13">
        <v>10</v>
      </c>
      <c r="AX13">
        <f>(R13*SUMPRODUCT(K14:$K$23, X14:$X$23)-$AZ$3*SUMPRODUCT(K13:$K$22, W14:$W$23))/Z13</f>
        <v>13237.103843360173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5604.540664309724</v>
      </c>
      <c r="P14">
        <f t="shared" si="30"/>
        <v>280.22703321548619</v>
      </c>
      <c r="Q14" s="5">
        <f t="shared" si="31"/>
        <v>25</v>
      </c>
      <c r="R14">
        <f t="shared" si="0"/>
        <v>1000000</v>
      </c>
      <c r="S14">
        <f t="shared" si="1"/>
        <v>13921.636296161867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11746.510506684539</v>
      </c>
      <c r="AC14">
        <f t="shared" si="2"/>
        <v>12199.262089446094</v>
      </c>
      <c r="AE14">
        <f t="shared" si="3"/>
        <v>4911.1511750757554</v>
      </c>
      <c r="AF14">
        <f t="shared" si="4"/>
        <v>-245.55755875378776</v>
      </c>
      <c r="AG14">
        <f t="shared" si="5"/>
        <v>-21.907019099488643</v>
      </c>
      <c r="AH14">
        <f t="shared" si="6"/>
        <v>-2238.0977917856403</v>
      </c>
      <c r="AI14">
        <f t="shared" si="7"/>
        <v>2405.5888054368384</v>
      </c>
      <c r="AJ14">
        <f t="shared" si="8"/>
        <v>-452.75158276155526</v>
      </c>
      <c r="AK14">
        <f t="shared" si="32"/>
        <v>1148.8472886104557</v>
      </c>
      <c r="AL14">
        <f t="shared" si="9"/>
        <v>3101.6845112857391</v>
      </c>
      <c r="AN14">
        <f t="shared" si="10"/>
        <v>2429.192556439652</v>
      </c>
      <c r="AO14">
        <f t="shared" si="11"/>
        <v>-121.45962782198258</v>
      </c>
      <c r="AP14">
        <f t="shared" si="12"/>
        <v>-10.835823584566855</v>
      </c>
      <c r="AQ14">
        <f t="shared" si="13"/>
        <v>-1107.0256855422163</v>
      </c>
      <c r="AR14">
        <f t="shared" si="14"/>
        <v>1189.871419490886</v>
      </c>
      <c r="AS14">
        <f t="shared" si="15"/>
        <v>-223.94357973386474</v>
      </c>
      <c r="AT14">
        <f t="shared" si="16"/>
        <v>568.25196018026202</v>
      </c>
      <c r="AU14">
        <f t="shared" si="17"/>
        <v>1534.1797999372834</v>
      </c>
      <c r="AW14">
        <v>11</v>
      </c>
      <c r="AX14">
        <f>(R14*SUMPRODUCT(K15:$K$23, X15:$X$23)-$AZ$3*SUMPRODUCT(K14:$K$22, W15:$W$23))/Z14</f>
        <v>13921.636296161867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5604.540664309724</v>
      </c>
      <c r="P15">
        <f t="shared" si="30"/>
        <v>280.22703321548619</v>
      </c>
      <c r="Q15" s="5">
        <f t="shared" si="31"/>
        <v>25</v>
      </c>
      <c r="R15">
        <f t="shared" si="0"/>
        <v>1000000</v>
      </c>
      <c r="S15">
        <f t="shared" si="1"/>
        <v>14504.032898622609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12199.262089446094</v>
      </c>
      <c r="AC15">
        <f t="shared" si="2"/>
        <v>12548.45994702439</v>
      </c>
      <c r="AE15">
        <f t="shared" si="3"/>
        <v>4848.8826893269697</v>
      </c>
      <c r="AF15">
        <f t="shared" si="4"/>
        <v>-242.44413446634849</v>
      </c>
      <c r="AG15">
        <f t="shared" si="5"/>
        <v>-21.629260004326227</v>
      </c>
      <c r="AH15">
        <f t="shared" si="6"/>
        <v>-2347.556166701203</v>
      </c>
      <c r="AI15">
        <f t="shared" si="7"/>
        <v>2237.2531281550923</v>
      </c>
      <c r="AJ15">
        <f t="shared" si="8"/>
        <v>-349.19785757829595</v>
      </c>
      <c r="AK15">
        <f t="shared" si="32"/>
        <v>1176.3990451014702</v>
      </c>
      <c r="AL15">
        <f t="shared" si="9"/>
        <v>3064.4543156782665</v>
      </c>
      <c r="AN15">
        <f t="shared" si="10"/>
        <v>2209.3396317294632</v>
      </c>
      <c r="AO15">
        <f t="shared" si="11"/>
        <v>-110.46698158647315</v>
      </c>
      <c r="AP15">
        <f t="shared" si="12"/>
        <v>-9.8551324901555244</v>
      </c>
      <c r="AQ15">
        <f t="shared" si="13"/>
        <v>-1069.637937048909</v>
      </c>
      <c r="AR15">
        <f t="shared" si="14"/>
        <v>1019.3795806039255</v>
      </c>
      <c r="AS15">
        <f t="shared" si="15"/>
        <v>-159.10813180960551</v>
      </c>
      <c r="AT15">
        <f t="shared" si="16"/>
        <v>536.01318068433773</v>
      </c>
      <c r="AU15">
        <f t="shared" si="17"/>
        <v>1396.2846294786577</v>
      </c>
      <c r="AW15">
        <v>12</v>
      </c>
      <c r="AX15">
        <f>(R15*SUMPRODUCT(K16:$K$23, X16:$X$23)-$AZ$3*SUMPRODUCT(K15:$K$22, W16:$W$23))/Z15</f>
        <v>14504.032898622609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5604.540664309724</v>
      </c>
      <c r="P16">
        <f t="shared" si="30"/>
        <v>280.22703321548619</v>
      </c>
      <c r="Q16" s="5">
        <f t="shared" si="31"/>
        <v>25</v>
      </c>
      <c r="R16">
        <f t="shared" si="0"/>
        <v>1000000</v>
      </c>
      <c r="S16">
        <f t="shared" si="1"/>
        <v>14501.863129065679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12548.45994702439</v>
      </c>
      <c r="AC16">
        <f t="shared" si="2"/>
        <v>12370.378518815767</v>
      </c>
      <c r="AE16">
        <f t="shared" si="3"/>
        <v>4780.7849808380615</v>
      </c>
      <c r="AF16">
        <f t="shared" si="4"/>
        <v>-239.03924904190308</v>
      </c>
      <c r="AG16">
        <f t="shared" si="5"/>
        <v>-21.325498676825465</v>
      </c>
      <c r="AH16">
        <f t="shared" si="6"/>
        <v>-3498.7490982998097</v>
      </c>
      <c r="AI16">
        <f t="shared" si="7"/>
        <v>1021.6711348195231</v>
      </c>
      <c r="AJ16">
        <f t="shared" si="8"/>
        <v>178.08142820862304</v>
      </c>
      <c r="AK16">
        <f t="shared" si="32"/>
        <v>1196.3143975174385</v>
      </c>
      <c r="AL16">
        <f t="shared" si="9"/>
        <v>2396.0669605455846</v>
      </c>
      <c r="AN16">
        <f t="shared" si="10"/>
        <v>2006.6063597386208</v>
      </c>
      <c r="AO16">
        <f t="shared" si="11"/>
        <v>-100.33031798693104</v>
      </c>
      <c r="AP16">
        <f t="shared" si="12"/>
        <v>-8.9508064974748542</v>
      </c>
      <c r="AQ16">
        <f t="shared" si="13"/>
        <v>-1468.5061595360569</v>
      </c>
      <c r="AR16">
        <f t="shared" si="14"/>
        <v>428.81907571815793</v>
      </c>
      <c r="AS16">
        <f t="shared" si="15"/>
        <v>74.744906501132533</v>
      </c>
      <c r="AT16">
        <f t="shared" si="16"/>
        <v>502.1209043968675</v>
      </c>
      <c r="AU16">
        <f t="shared" si="17"/>
        <v>1005.684886616158</v>
      </c>
      <c r="AW16">
        <v>13</v>
      </c>
      <c r="AX16">
        <f>(R16*SUMPRODUCT(K17:$K$23, X17:$X$23)-$AZ$3*SUMPRODUCT(K16:$K$22, W17:$W$23))/Z16</f>
        <v>14501.863129065679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5604.540664309724</v>
      </c>
      <c r="P17">
        <f t="shared" si="30"/>
        <v>280.22703321548619</v>
      </c>
      <c r="Q17" s="5">
        <f t="shared" si="31"/>
        <v>25</v>
      </c>
      <c r="R17">
        <f t="shared" si="0"/>
        <v>1000000</v>
      </c>
      <c r="S17">
        <f t="shared" si="1"/>
        <v>13925.269692371974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12370.378518815767</v>
      </c>
      <c r="AC17">
        <f t="shared" si="2"/>
        <v>11693.144554305891</v>
      </c>
      <c r="AE17">
        <f t="shared" si="3"/>
        <v>4706.1712696421218</v>
      </c>
      <c r="AF17">
        <f t="shared" si="4"/>
        <v>-235.30856348210608</v>
      </c>
      <c r="AG17">
        <f t="shared" si="5"/>
        <v>-20.992671618976249</v>
      </c>
      <c r="AH17">
        <f t="shared" si="6"/>
        <v>-4782.8828432384153</v>
      </c>
      <c r="AI17">
        <f t="shared" si="7"/>
        <v>-333.01280869737639</v>
      </c>
      <c r="AJ17">
        <f t="shared" si="8"/>
        <v>677.23396450987639</v>
      </c>
      <c r="AK17">
        <f t="shared" si="32"/>
        <v>1178.8868857483046</v>
      </c>
      <c r="AL17">
        <f t="shared" si="9"/>
        <v>1523.1080415608046</v>
      </c>
      <c r="AN17">
        <f t="shared" si="10"/>
        <v>1819.5871793455788</v>
      </c>
      <c r="AO17">
        <f t="shared" si="11"/>
        <v>-90.979358967278941</v>
      </c>
      <c r="AP17">
        <f t="shared" si="12"/>
        <v>-8.1165758638031296</v>
      </c>
      <c r="AQ17">
        <f t="shared" si="13"/>
        <v>-1849.246830009728</v>
      </c>
      <c r="AR17">
        <f t="shared" si="14"/>
        <v>-128.7555854952314</v>
      </c>
      <c r="AS17">
        <f t="shared" si="15"/>
        <v>261.84474993262586</v>
      </c>
      <c r="AT17">
        <f t="shared" si="16"/>
        <v>455.80310199152041</v>
      </c>
      <c r="AU17">
        <f t="shared" si="17"/>
        <v>588.89226642891492</v>
      </c>
      <c r="AW17">
        <v>14</v>
      </c>
      <c r="AX17">
        <f>(R17*SUMPRODUCT(K18:$K$23, X18:$X$23)-$AZ$3*SUMPRODUCT(K17:$K$22, W18:$W$23))/Z17</f>
        <v>13925.269692371974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5604.540664309724</v>
      </c>
      <c r="P18">
        <f t="shared" si="30"/>
        <v>280.22703321548619</v>
      </c>
      <c r="Q18" s="5">
        <f t="shared" si="31"/>
        <v>25</v>
      </c>
      <c r="R18">
        <f t="shared" si="0"/>
        <v>1000000</v>
      </c>
      <c r="S18">
        <f t="shared" si="1"/>
        <v>12826.926348485087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11693.144554305891</v>
      </c>
      <c r="AC18">
        <f t="shared" si="2"/>
        <v>10584.963868485651</v>
      </c>
      <c r="AE18">
        <f t="shared" si="3"/>
        <v>4624.9474596993687</v>
      </c>
      <c r="AF18">
        <f t="shared" si="4"/>
        <v>-231.24737298496839</v>
      </c>
      <c r="AG18">
        <f t="shared" si="5"/>
        <v>-20.630359099504339</v>
      </c>
      <c r="AH18">
        <f t="shared" si="6"/>
        <v>-6095.4321312859438</v>
      </c>
      <c r="AI18">
        <f t="shared" si="7"/>
        <v>-1722.3624036710471</v>
      </c>
      <c r="AJ18">
        <f t="shared" si="8"/>
        <v>1108.1806858202399</v>
      </c>
      <c r="AK18">
        <f t="shared" si="32"/>
        <v>1126.0791248714204</v>
      </c>
      <c r="AL18">
        <f t="shared" si="9"/>
        <v>511.89740702061317</v>
      </c>
      <c r="AN18">
        <f t="shared" si="10"/>
        <v>1647.2294962252581</v>
      </c>
      <c r="AO18">
        <f t="shared" si="11"/>
        <v>-82.361474811262894</v>
      </c>
      <c r="AP18">
        <f t="shared" si="12"/>
        <v>-7.3477453144152403</v>
      </c>
      <c r="AQ18">
        <f t="shared" si="13"/>
        <v>-2170.9599268714837</v>
      </c>
      <c r="AR18">
        <f t="shared" si="14"/>
        <v>-613.43965077190364</v>
      </c>
      <c r="AS18">
        <f t="shared" si="15"/>
        <v>394.69160000984994</v>
      </c>
      <c r="AT18">
        <f t="shared" si="16"/>
        <v>401.06633983087505</v>
      </c>
      <c r="AU18">
        <f t="shared" si="17"/>
        <v>182.31828906882137</v>
      </c>
      <c r="AW18">
        <v>15</v>
      </c>
      <c r="AX18">
        <f>(R18*SUMPRODUCT(K19:$K$23, X19:$X$23)-$AZ$3*SUMPRODUCT(K18:$K$22, W19:$W$23))/Z18</f>
        <v>12826.926348485087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5604.540664309724</v>
      </c>
      <c r="P19">
        <f t="shared" si="30"/>
        <v>280.22703321548619</v>
      </c>
      <c r="Q19" s="5">
        <f t="shared" si="31"/>
        <v>25</v>
      </c>
      <c r="R19">
        <f t="shared" si="0"/>
        <v>1000000</v>
      </c>
      <c r="S19">
        <f t="shared" si="1"/>
        <v>11229.951778027104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10584.963868485651</v>
      </c>
      <c r="AC19">
        <f t="shared" si="2"/>
        <v>9090.3565145699959</v>
      </c>
      <c r="AE19">
        <f t="shared" si="3"/>
        <v>4536.7312118530626</v>
      </c>
      <c r="AF19">
        <f t="shared" si="4"/>
        <v>-226.83656059265311</v>
      </c>
      <c r="AG19">
        <f t="shared" si="5"/>
        <v>-20.236855630040392</v>
      </c>
      <c r="AH19">
        <f t="shared" si="6"/>
        <v>-7487.995138756095</v>
      </c>
      <c r="AI19">
        <f t="shared" si="7"/>
        <v>-3198.337343125726</v>
      </c>
      <c r="AJ19">
        <f t="shared" si="8"/>
        <v>1494.607353915655</v>
      </c>
      <c r="AK19">
        <f t="shared" si="32"/>
        <v>1042.6400963822243</v>
      </c>
      <c r="AL19">
        <f t="shared" si="9"/>
        <v>-661.0898928278466</v>
      </c>
      <c r="AN19">
        <f t="shared" si="10"/>
        <v>1488.4440808186091</v>
      </c>
      <c r="AO19">
        <f t="shared" si="11"/>
        <v>-74.422204040930453</v>
      </c>
      <c r="AP19">
        <f t="shared" si="12"/>
        <v>-6.6394561569388282</v>
      </c>
      <c r="AQ19">
        <f t="shared" si="13"/>
        <v>-2456.7164156343265</v>
      </c>
      <c r="AR19">
        <f t="shared" si="14"/>
        <v>-1049.3339950135864</v>
      </c>
      <c r="AS19">
        <f t="shared" si="15"/>
        <v>490.36175281256078</v>
      </c>
      <c r="AT19">
        <f t="shared" si="16"/>
        <v>342.0770170006117</v>
      </c>
      <c r="AU19">
        <f t="shared" si="17"/>
        <v>-216.89522520041396</v>
      </c>
      <c r="AW19">
        <v>16</v>
      </c>
      <c r="AX19">
        <f>(R19*SUMPRODUCT(K20:$K$23, X20:$X$23)-$AZ$3*SUMPRODUCT(K19:$K$22, W20:$W$23))/Z19</f>
        <v>11229.951778027104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5604.540664309724</v>
      </c>
      <c r="P20">
        <f t="shared" si="30"/>
        <v>280.22703321548619</v>
      </c>
      <c r="Q20" s="5">
        <f t="shared" si="31"/>
        <v>25</v>
      </c>
      <c r="R20">
        <f t="shared" si="0"/>
        <v>1000000</v>
      </c>
      <c r="S20">
        <f t="shared" si="1"/>
        <v>9165.7830081159773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9090.3565145699959</v>
      </c>
      <c r="AC20">
        <f t="shared" si="2"/>
        <v>7263.5005230176621</v>
      </c>
      <c r="AE20">
        <f t="shared" si="3"/>
        <v>4441.3645850486992</v>
      </c>
      <c r="AF20">
        <f t="shared" si="4"/>
        <v>-222.06822925243495</v>
      </c>
      <c r="AG20">
        <f t="shared" si="5"/>
        <v>-19.811456687841314</v>
      </c>
      <c r="AH20">
        <f t="shared" si="6"/>
        <v>-8921.215435947006</v>
      </c>
      <c r="AI20">
        <f t="shared" si="7"/>
        <v>-4721.7305368385832</v>
      </c>
      <c r="AJ20">
        <f t="shared" si="8"/>
        <v>1826.8559915523338</v>
      </c>
      <c r="AK20">
        <f t="shared" si="32"/>
        <v>931.67570092563835</v>
      </c>
      <c r="AL20">
        <f t="shared" si="9"/>
        <v>-1963.198844360611</v>
      </c>
      <c r="AN20">
        <f t="shared" si="10"/>
        <v>1342.2952898437882</v>
      </c>
      <c r="AO20">
        <f t="shared" si="11"/>
        <v>-67.114764492189408</v>
      </c>
      <c r="AP20">
        <f t="shared" si="12"/>
        <v>-5.9875347965251597</v>
      </c>
      <c r="AQ20">
        <f t="shared" si="13"/>
        <v>-2696.2221249895565</v>
      </c>
      <c r="AR20">
        <f t="shared" si="14"/>
        <v>-1427.029134434483</v>
      </c>
      <c r="AS20">
        <f t="shared" si="15"/>
        <v>552.12314722789483</v>
      </c>
      <c r="AT20">
        <f t="shared" si="16"/>
        <v>281.5765022363463</v>
      </c>
      <c r="AU20">
        <f t="shared" si="17"/>
        <v>-593.32948497024177</v>
      </c>
      <c r="AW20">
        <v>17</v>
      </c>
      <c r="AX20">
        <f>(R20*SUMPRODUCT(K21:$K$23, X21:$X$23)-$AZ$3*SUMPRODUCT(K20:$K$22, W21:$W$23))/Z20</f>
        <v>9165.7830081159773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5604.540664309724</v>
      </c>
      <c r="P21">
        <f t="shared" si="30"/>
        <v>280.22703321548619</v>
      </c>
      <c r="Q21" s="5">
        <f t="shared" si="31"/>
        <v>25</v>
      </c>
      <c r="R21">
        <f t="shared" si="0"/>
        <v>1000000</v>
      </c>
      <c r="S21">
        <f t="shared" si="1"/>
        <v>6616.5778974756149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7263.5005230176621</v>
      </c>
      <c r="AC21">
        <f t="shared" si="2"/>
        <v>5121.3855306115674</v>
      </c>
      <c r="AE21">
        <f t="shared" si="3"/>
        <v>4338.0451207067117</v>
      </c>
      <c r="AF21">
        <f t="shared" si="4"/>
        <v>-216.90225603533557</v>
      </c>
      <c r="AG21">
        <f t="shared" si="5"/>
        <v>-19.350582770912062</v>
      </c>
      <c r="AH21">
        <f t="shared" si="6"/>
        <v>-10510.374002033574</v>
      </c>
      <c r="AI21">
        <f t="shared" si="7"/>
        <v>-6408.5817201331101</v>
      </c>
      <c r="AJ21">
        <f t="shared" si="8"/>
        <v>2142.1149924060946</v>
      </c>
      <c r="AK21">
        <f t="shared" si="32"/>
        <v>796.92503713823282</v>
      </c>
      <c r="AL21">
        <f t="shared" si="9"/>
        <v>-3469.5416905887828</v>
      </c>
      <c r="AN21">
        <f t="shared" si="10"/>
        <v>1207.7244899141947</v>
      </c>
      <c r="AO21">
        <f t="shared" si="11"/>
        <v>-60.386224495709733</v>
      </c>
      <c r="AP21">
        <f t="shared" si="12"/>
        <v>-5.3872590201954695</v>
      </c>
      <c r="AQ21">
        <f t="shared" si="13"/>
        <v>-2926.1189607786951</v>
      </c>
      <c r="AR21">
        <f t="shared" si="14"/>
        <v>-1784.1679543804055</v>
      </c>
      <c r="AS21">
        <f t="shared" si="15"/>
        <v>596.37109909076685</v>
      </c>
      <c r="AT21">
        <f t="shared" si="16"/>
        <v>221.86626860645183</v>
      </c>
      <c r="AU21">
        <f t="shared" si="17"/>
        <v>-965.93058668318702</v>
      </c>
      <c r="AW21">
        <v>18</v>
      </c>
      <c r="AX21">
        <f>(R21*SUMPRODUCT(K22:$K$23, X22:$X$23)-$AZ$3*SUMPRODUCT(K21:$K$22, W22:$W$23))/Z21</f>
        <v>6616.5778974756149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5604.540664309724</v>
      </c>
      <c r="P22">
        <f t="shared" si="30"/>
        <v>280.22703321548619</v>
      </c>
      <c r="Q22" s="5">
        <f t="shared" si="31"/>
        <v>25</v>
      </c>
      <c r="R22">
        <f t="shared" si="0"/>
        <v>1000000</v>
      </c>
      <c r="S22">
        <f t="shared" si="1"/>
        <v>3564.0507181678895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5121.3855306115674</v>
      </c>
      <c r="AC22">
        <f t="shared" si="2"/>
        <v>2687.4435718992713</v>
      </c>
      <c r="AE22">
        <f t="shared" si="3"/>
        <v>4226.0584859156679</v>
      </c>
      <c r="AF22">
        <f t="shared" si="4"/>
        <v>-211.30292429578338</v>
      </c>
      <c r="AG22">
        <f t="shared" si="5"/>
        <v>-18.851047476680968</v>
      </c>
      <c r="AH22">
        <f t="shared" si="6"/>
        <v>-12241.17866087897</v>
      </c>
      <c r="AI22">
        <f t="shared" si="7"/>
        <v>-8245.2741467357664</v>
      </c>
      <c r="AJ22">
        <f t="shared" si="8"/>
        <v>2433.9419587122961</v>
      </c>
      <c r="AK22">
        <f t="shared" si="32"/>
        <v>639.52987645620169</v>
      </c>
      <c r="AL22">
        <f t="shared" si="9"/>
        <v>-5171.8023115672695</v>
      </c>
      <c r="AN22">
        <f t="shared" si="10"/>
        <v>1083.8058183323599</v>
      </c>
      <c r="AO22">
        <f t="shared" si="11"/>
        <v>-54.19029091661799</v>
      </c>
      <c r="AP22">
        <f t="shared" si="12"/>
        <v>-4.8344988610491484</v>
      </c>
      <c r="AQ22">
        <f t="shared" si="13"/>
        <v>-3139.3462016964854</v>
      </c>
      <c r="AR22">
        <f t="shared" si="14"/>
        <v>-2114.5651731417929</v>
      </c>
      <c r="AS22">
        <f t="shared" si="15"/>
        <v>624.20349011428402</v>
      </c>
      <c r="AT22">
        <f t="shared" si="16"/>
        <v>164.0124488126732</v>
      </c>
      <c r="AU22">
        <f t="shared" si="17"/>
        <v>-1326.3492342148359</v>
      </c>
      <c r="AW22">
        <v>19</v>
      </c>
      <c r="AX22">
        <f>(R22*SUMPRODUCT(K23:$K$23, X23:$X$23)-$AZ$3*SUMPRODUCT(K22:$K$22, W23:$W$23))/Z22</f>
        <v>3564.0507181678895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5604.540664309724</v>
      </c>
      <c r="P23">
        <f t="shared" si="30"/>
        <v>280.22703321548619</v>
      </c>
      <c r="Q23" s="5">
        <f t="shared" si="31"/>
        <v>25</v>
      </c>
      <c r="R23">
        <f t="shared" si="0"/>
        <v>1000000</v>
      </c>
      <c r="S23">
        <f t="shared" si="1"/>
        <v>3669.1347370366184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2687.4435718992713</v>
      </c>
      <c r="AC23">
        <f t="shared" si="2"/>
        <v>2687.4435718992713</v>
      </c>
      <c r="AE23">
        <f t="shared" si="3"/>
        <v>4105.0241708790427</v>
      </c>
      <c r="AF23">
        <f t="shared" si="4"/>
        <v>-205.25120854395215</v>
      </c>
      <c r="AG23">
        <f t="shared" si="5"/>
        <v>-18.311153476948824</v>
      </c>
      <c r="AH23">
        <f t="shared" si="6"/>
        <v>-14055.34099861333</v>
      </c>
      <c r="AI23">
        <f t="shared" si="7"/>
        <v>-10173.879189755189</v>
      </c>
      <c r="AJ23">
        <f t="shared" si="8"/>
        <v>0</v>
      </c>
      <c r="AK23">
        <f t="shared" si="32"/>
        <v>461.10515739640533</v>
      </c>
      <c r="AL23">
        <f t="shared" si="9"/>
        <v>-9712.7740323587841</v>
      </c>
      <c r="AN23">
        <f t="shared" si="10"/>
        <v>969.78142330326102</v>
      </c>
      <c r="AO23">
        <f t="shared" si="11"/>
        <v>-48.489071165163054</v>
      </c>
      <c r="AP23">
        <f t="shared" si="12"/>
        <v>-4.3258737931857922</v>
      </c>
      <c r="AQ23">
        <f t="shared" si="13"/>
        <v>-3320.4697539525273</v>
      </c>
      <c r="AR23">
        <f t="shared" si="14"/>
        <v>-2403.5032756076153</v>
      </c>
      <c r="AS23">
        <f t="shared" si="15"/>
        <v>0</v>
      </c>
      <c r="AT23">
        <f t="shared" si="16"/>
        <v>108.93266329698703</v>
      </c>
      <c r="AU23">
        <f t="shared" si="17"/>
        <v>-2294.5706123106283</v>
      </c>
      <c r="AW23">
        <v>20</v>
      </c>
      <c r="AX23">
        <f>(R23*SUMPRODUCT(K$23:$K24, X$23:$X24)-$AZ$3*SUMPRODUCT(K$22:$K23, W$23:$W24))/Z23</f>
        <v>3669.1347370366184</v>
      </c>
    </row>
    <row r="25" spans="5:50" x14ac:dyDescent="0.3">
      <c r="AN25" s="6">
        <f t="shared" ref="AN25:AU25" si="33">SUM(AN3:AN23)</f>
        <v>55710.2093090493</v>
      </c>
      <c r="AO25" s="6">
        <f t="shared" si="33"/>
        <v>-6988.9159636847571</v>
      </c>
      <c r="AP25" s="6">
        <f t="shared" si="33"/>
        <v>-423.5047956910077</v>
      </c>
      <c r="AQ25" s="6">
        <f t="shared" si="33"/>
        <v>-35050.332889591111</v>
      </c>
      <c r="AR25" s="6">
        <f t="shared" si="33"/>
        <v>13247.455660082425</v>
      </c>
      <c r="AS25" s="6">
        <f t="shared" si="33"/>
        <v>-6635.8950265885169</v>
      </c>
      <c r="AT25" s="6">
        <f t="shared" si="33"/>
        <v>5001.1669108068281</v>
      </c>
      <c r="AU25" s="7">
        <f t="shared" si="33"/>
        <v>11612.727544300733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22401.174555791145</v>
      </c>
      <c r="K3">
        <v>1</v>
      </c>
      <c r="L3" s="2">
        <v>0</v>
      </c>
      <c r="O3">
        <f>$C$3</f>
        <v>22401.174555791145</v>
      </c>
      <c r="P3">
        <f>O3*B5</f>
        <v>17920.939644632916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22401.174555791145</v>
      </c>
      <c r="AF3">
        <f t="shared" ref="AF3:AF23" si="4">-$Z3*P3</f>
        <v>-17920.939644632916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4280.2349111582298</v>
      </c>
      <c r="AJ3">
        <f t="shared" ref="AJ3:AJ23" si="8">AB3-AC3</f>
        <v>0</v>
      </c>
      <c r="AL3">
        <f t="shared" ref="AL3:AL23" si="9">SUM(AI3:AK3)</f>
        <v>4280.2349111582298</v>
      </c>
      <c r="AN3">
        <f t="shared" ref="AN3:AN23" si="10">AE3*$K3</f>
        <v>22401.174555791145</v>
      </c>
      <c r="AO3">
        <f t="shared" ref="AO3:AO23" si="11">AF3*$K3</f>
        <v>-17920.939644632916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4280.2349111582298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4280.2349111582298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14501.537564140301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12256.204692771158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12102.731210706785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-12102.731210706785</v>
      </c>
      <c r="AK4">
        <f>H4*SUM(AB4, AE4:AF4)</f>
        <v>0</v>
      </c>
      <c r="AL4">
        <f t="shared" si="9"/>
        <v>-14624.836210706784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-2398.806353433517</v>
      </c>
      <c r="AR4">
        <f t="shared" si="14"/>
        <v>-2398.806353433517</v>
      </c>
      <c r="AS4">
        <f t="shared" si="15"/>
        <v>-11511.062593405728</v>
      </c>
      <c r="AT4">
        <f t="shared" si="16"/>
        <v>0</v>
      </c>
      <c r="AU4">
        <f t="shared" si="17"/>
        <v>-13909.868946839244</v>
      </c>
      <c r="AW4">
        <v>1</v>
      </c>
      <c r="AX4">
        <f>(R4*SUMPRODUCT(K5:$K$23, X5:$X$23)-$AZ$3*SUMPRODUCT(K4:$K$22, W5:$W$23))/Z4</f>
        <v>12256.204692771158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22401.174555791145</v>
      </c>
      <c r="P5">
        <f t="shared" ref="P5:P23" si="30">O5*$C$5</f>
        <v>1120.0587277895572</v>
      </c>
      <c r="Q5" s="5">
        <f t="shared" ref="Q5:Q23" si="31">$C$8</f>
        <v>25</v>
      </c>
      <c r="R5">
        <f t="shared" si="0"/>
        <v>1000000</v>
      </c>
      <c r="S5">
        <f t="shared" si="1"/>
        <v>23929.896734784528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12102.731210706785</v>
      </c>
      <c r="AC5">
        <f t="shared" si="2"/>
        <v>23330.636190856108</v>
      </c>
      <c r="AE5">
        <f t="shared" si="3"/>
        <v>21840.196788201134</v>
      </c>
      <c r="AF5">
        <f t="shared" si="4"/>
        <v>-1092.0098394100567</v>
      </c>
      <c r="AG5">
        <f t="shared" si="5"/>
        <v>-24.373941569232375</v>
      </c>
      <c r="AH5">
        <f t="shared" si="6"/>
        <v>-2645.453280705</v>
      </c>
      <c r="AI5">
        <f t="shared" si="7"/>
        <v>18078.359726516843</v>
      </c>
      <c r="AJ5">
        <f t="shared" si="8"/>
        <v>-11227.904980149324</v>
      </c>
      <c r="AK5">
        <f>H5*SUM(AB5, AE5:AF5)</f>
        <v>1704.9626524779392</v>
      </c>
      <c r="AL5">
        <f t="shared" si="9"/>
        <v>8555.4173988454586</v>
      </c>
      <c r="AN5">
        <f t="shared" si="10"/>
        <v>19747.590800440881</v>
      </c>
      <c r="AO5">
        <f t="shared" si="11"/>
        <v>-987.37954002204413</v>
      </c>
      <c r="AP5">
        <f t="shared" si="12"/>
        <v>-22.038566271668714</v>
      </c>
      <c r="AQ5">
        <f t="shared" si="13"/>
        <v>-2391.980684774272</v>
      </c>
      <c r="AR5">
        <f t="shared" si="14"/>
        <v>16346.192009372895</v>
      </c>
      <c r="AS5">
        <f t="shared" si="15"/>
        <v>-10152.109673938678</v>
      </c>
      <c r="AT5">
        <f t="shared" si="16"/>
        <v>1541.6026292106396</v>
      </c>
      <c r="AU5">
        <f t="shared" si="17"/>
        <v>7735.6849646448582</v>
      </c>
      <c r="AW5">
        <v>2</v>
      </c>
      <c r="AX5">
        <f>(R5*SUMPRODUCT(K6:$K$23, X6:$X$23)-$AZ$3*SUMPRODUCT(K5:$K$22, W6:$W$23))/Z5</f>
        <v>23929.896734784528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22401.174555791145</v>
      </c>
      <c r="P6">
        <f t="shared" si="30"/>
        <v>1120.0587277895572</v>
      </c>
      <c r="Q6" s="5">
        <f t="shared" si="31"/>
        <v>25</v>
      </c>
      <c r="R6">
        <f t="shared" si="0"/>
        <v>1000000</v>
      </c>
      <c r="S6">
        <f t="shared" si="1"/>
        <v>34053.335101824428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23330.636190856108</v>
      </c>
      <c r="AC6">
        <f t="shared" si="2"/>
        <v>32734.291335729082</v>
      </c>
      <c r="AE6">
        <f t="shared" si="3"/>
        <v>21533.473064507638</v>
      </c>
      <c r="AF6">
        <f t="shared" si="4"/>
        <v>-1076.6736532253819</v>
      </c>
      <c r="AG6">
        <f t="shared" si="5"/>
        <v>-24.031633933834076</v>
      </c>
      <c r="AH6">
        <f t="shared" si="6"/>
        <v>-3942.7287882390292</v>
      </c>
      <c r="AI6">
        <f t="shared" si="7"/>
        <v>16490.038989109391</v>
      </c>
      <c r="AJ6">
        <f t="shared" si="8"/>
        <v>-9403.6551448729733</v>
      </c>
      <c r="AK6">
        <f>H6*SUM(AB6, AE6:AF6)</f>
        <v>2395.1727274369682</v>
      </c>
      <c r="AL6">
        <f t="shared" si="9"/>
        <v>9481.5565716733854</v>
      </c>
      <c r="AN6">
        <f t="shared" si="10"/>
        <v>18460.46803379112</v>
      </c>
      <c r="AO6">
        <f t="shared" si="11"/>
        <v>-923.02340168955607</v>
      </c>
      <c r="AP6">
        <f t="shared" si="12"/>
        <v>-20.602120647529535</v>
      </c>
      <c r="AQ6">
        <f t="shared" si="13"/>
        <v>-3380.0687210629862</v>
      </c>
      <c r="AR6">
        <f t="shared" si="14"/>
        <v>14136.773790391046</v>
      </c>
      <c r="AS6">
        <f t="shared" si="15"/>
        <v>-8061.6756378631198</v>
      </c>
      <c r="AT6">
        <f t="shared" si="16"/>
        <v>2053.3617330470065</v>
      </c>
      <c r="AU6">
        <f t="shared" si="17"/>
        <v>8128.4598855749327</v>
      </c>
      <c r="AW6">
        <v>3</v>
      </c>
      <c r="AX6">
        <f>(R6*SUMPRODUCT(K7:$K$23, X7:$X$23)-$AZ$3*SUMPRODUCT(K6:$K$22, W7:$W$23))/Z6</f>
        <v>34053.335101824428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22401.174555791145</v>
      </c>
      <c r="P7">
        <f t="shared" si="30"/>
        <v>1120.0587277895572</v>
      </c>
      <c r="Q7" s="5">
        <f t="shared" si="31"/>
        <v>25</v>
      </c>
      <c r="R7">
        <f t="shared" si="0"/>
        <v>1000000</v>
      </c>
      <c r="S7">
        <f t="shared" si="1"/>
        <v>42623.113433878134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32734.291335729082</v>
      </c>
      <c r="AC7">
        <f t="shared" si="2"/>
        <v>40332.670452755367</v>
      </c>
      <c r="AE7">
        <f t="shared" si="3"/>
        <v>21197.400150389869</v>
      </c>
      <c r="AF7">
        <f t="shared" si="4"/>
        <v>-1059.8700075194934</v>
      </c>
      <c r="AG7">
        <f t="shared" si="5"/>
        <v>-23.656572223028729</v>
      </c>
      <c r="AH7">
        <f t="shared" si="6"/>
        <v>-5389.8148586803063</v>
      </c>
      <c r="AI7">
        <f t="shared" si="7"/>
        <v>14724.058711967038</v>
      </c>
      <c r="AJ7">
        <f t="shared" si="8"/>
        <v>-7598.3791170262848</v>
      </c>
      <c r="AK7">
        <f>H7*SUM(AB7, AE7:AF7)</f>
        <v>3262.1913852295866</v>
      </c>
      <c r="AL7">
        <f t="shared" si="9"/>
        <v>10387.870980170341</v>
      </c>
      <c r="AN7">
        <f t="shared" si="10"/>
        <v>17116.280973144712</v>
      </c>
      <c r="AO7">
        <f t="shared" si="11"/>
        <v>-855.8140486572355</v>
      </c>
      <c r="AP7">
        <f t="shared" si="12"/>
        <v>-19.101990534598794</v>
      </c>
      <c r="AQ7">
        <f t="shared" si="13"/>
        <v>-4352.1179418177671</v>
      </c>
      <c r="AR7">
        <f t="shared" si="14"/>
        <v>11889.246992135109</v>
      </c>
      <c r="AS7">
        <f t="shared" si="15"/>
        <v>-6135.4690190676565</v>
      </c>
      <c r="AT7">
        <f t="shared" si="16"/>
        <v>2634.1241822872698</v>
      </c>
      <c r="AU7">
        <f t="shared" si="17"/>
        <v>8387.9021553547227</v>
      </c>
      <c r="AW7">
        <v>4</v>
      </c>
      <c r="AX7">
        <f>(R7*SUMPRODUCT(K8:$K$23, X8:$X$23)-$AZ$3*SUMPRODUCT(K7:$K$22, W8:$W$23))/Z7</f>
        <v>42623.113433878134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22401.174555791145</v>
      </c>
      <c r="P8">
        <f t="shared" si="30"/>
        <v>1120.0587277895572</v>
      </c>
      <c r="Q8" s="5">
        <f t="shared" si="31"/>
        <v>25</v>
      </c>
      <c r="R8">
        <f t="shared" si="0"/>
        <v>1000000</v>
      </c>
      <c r="S8">
        <f t="shared" si="1"/>
        <v>49713.221256087716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40332.670452755367</v>
      </c>
      <c r="AC8">
        <f t="shared" si="2"/>
        <v>46229.882345106584</v>
      </c>
      <c r="AE8">
        <f t="shared" si="3"/>
        <v>20831.554221194292</v>
      </c>
      <c r="AF8">
        <f t="shared" si="4"/>
        <v>-1041.5777110597146</v>
      </c>
      <c r="AG8">
        <f t="shared" si="5"/>
        <v>-23.248283443031479</v>
      </c>
      <c r="AH8">
        <f t="shared" si="6"/>
        <v>-6868.9223106786221</v>
      </c>
      <c r="AI8">
        <f t="shared" si="7"/>
        <v>12897.805916012923</v>
      </c>
      <c r="AJ8">
        <f t="shared" si="8"/>
        <v>-5897.2118923512171</v>
      </c>
      <c r="AK8">
        <f t="shared" ref="AK8:AK23" si="32">H8*SUM(AB8:AB8, AE8:AF8)</f>
        <v>4214.5975520985849</v>
      </c>
      <c r="AL8">
        <f t="shared" si="9"/>
        <v>11215.191575760291</v>
      </c>
      <c r="AN8">
        <f t="shared" si="10"/>
        <v>15718.971198793766</v>
      </c>
      <c r="AO8">
        <f t="shared" si="11"/>
        <v>-785.94855993968827</v>
      </c>
      <c r="AP8">
        <f t="shared" si="12"/>
        <v>-17.54257478736768</v>
      </c>
      <c r="AQ8">
        <f t="shared" si="13"/>
        <v>-5183.1174391422355</v>
      </c>
      <c r="AR8">
        <f t="shared" si="14"/>
        <v>9732.3626249244735</v>
      </c>
      <c r="AS8">
        <f t="shared" si="15"/>
        <v>-4449.8889955479472</v>
      </c>
      <c r="AT8">
        <f t="shared" si="16"/>
        <v>3180.2301850594345</v>
      </c>
      <c r="AU8">
        <f t="shared" si="17"/>
        <v>8462.7038144359612</v>
      </c>
      <c r="AW8">
        <v>5</v>
      </c>
      <c r="AX8">
        <f>(R8*SUMPRODUCT(K9:$K$23, X9:$X$23)-$AZ$3*SUMPRODUCT(K8:$K$22, W9:$W$23))/Z8</f>
        <v>49713.221256087716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22401.174555791145</v>
      </c>
      <c r="P9">
        <f t="shared" si="30"/>
        <v>1120.0587277895572</v>
      </c>
      <c r="Q9" s="5">
        <f t="shared" si="31"/>
        <v>25</v>
      </c>
      <c r="R9">
        <f t="shared" si="0"/>
        <v>1000000</v>
      </c>
      <c r="S9">
        <f t="shared" si="1"/>
        <v>55332.318984735626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46229.882345106584</v>
      </c>
      <c r="AC9">
        <f t="shared" si="2"/>
        <v>50473.799832804885</v>
      </c>
      <c r="AE9">
        <f t="shared" si="3"/>
        <v>20434.213155979232</v>
      </c>
      <c r="AF9">
        <f t="shared" si="4"/>
        <v>-1021.7106577989616</v>
      </c>
      <c r="AG9">
        <f t="shared" si="5"/>
        <v>-22.804845684639098</v>
      </c>
      <c r="AH9">
        <f t="shared" si="6"/>
        <v>-8438.1969584827075</v>
      </c>
      <c r="AI9">
        <f t="shared" si="7"/>
        <v>10951.500694012922</v>
      </c>
      <c r="AJ9">
        <f t="shared" si="8"/>
        <v>-4243.9174876983016</v>
      </c>
      <c r="AK9">
        <f t="shared" si="32"/>
        <v>4818.1510474972556</v>
      </c>
      <c r="AL9">
        <f t="shared" si="9"/>
        <v>11525.734253811876</v>
      </c>
      <c r="AN9">
        <f t="shared" si="10"/>
        <v>14364.773190001841</v>
      </c>
      <c r="AO9">
        <f t="shared" si="11"/>
        <v>-718.23865950009201</v>
      </c>
      <c r="AP9">
        <f t="shared" si="12"/>
        <v>-16.031272327066734</v>
      </c>
      <c r="AQ9">
        <f t="shared" si="13"/>
        <v>-5931.8548023318199</v>
      </c>
      <c r="AR9">
        <f t="shared" si="14"/>
        <v>7698.6484558428601</v>
      </c>
      <c r="AS9">
        <f t="shared" si="15"/>
        <v>-2983.3745827414077</v>
      </c>
      <c r="AT9">
        <f t="shared" si="16"/>
        <v>3387.0473242183984</v>
      </c>
      <c r="AU9">
        <f t="shared" si="17"/>
        <v>8102.3211973198504</v>
      </c>
      <c r="AW9">
        <v>6</v>
      </c>
      <c r="AX9">
        <f>(R9*SUMPRODUCT(K10:$K$23, X10:$X$23)-$AZ$3*SUMPRODUCT(K9:$K$22, W10:$W$23))/Z9</f>
        <v>55332.318984735626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22401.174555791145</v>
      </c>
      <c r="P10">
        <f t="shared" si="30"/>
        <v>1120.0587277895572</v>
      </c>
      <c r="Q10" s="5">
        <f t="shared" si="31"/>
        <v>25</v>
      </c>
      <c r="R10">
        <f t="shared" si="0"/>
        <v>1000000</v>
      </c>
      <c r="S10">
        <f t="shared" si="1"/>
        <v>59427.299205890296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50473.799832804885</v>
      </c>
      <c r="AC10">
        <f t="shared" si="2"/>
        <v>53069.683594492388</v>
      </c>
      <c r="AE10">
        <f t="shared" si="3"/>
        <v>20004.665561227393</v>
      </c>
      <c r="AF10">
        <f t="shared" si="4"/>
        <v>-1000.2332780613696</v>
      </c>
      <c r="AG10">
        <f t="shared" si="5"/>
        <v>-22.325465023502296</v>
      </c>
      <c r="AH10">
        <f t="shared" si="6"/>
        <v>-10053.288171616299</v>
      </c>
      <c r="AI10">
        <f t="shared" si="7"/>
        <v>8928.8186465262224</v>
      </c>
      <c r="AJ10">
        <f t="shared" si="8"/>
        <v>-2595.8837616875026</v>
      </c>
      <c r="AK10">
        <f t="shared" si="32"/>
        <v>3772.6680038972204</v>
      </c>
      <c r="AL10">
        <f t="shared" si="9"/>
        <v>10105.602888735941</v>
      </c>
      <c r="AN10">
        <f t="shared" si="10"/>
        <v>13338.529159418393</v>
      </c>
      <c r="AO10">
        <f t="shared" si="11"/>
        <v>-666.9264579709195</v>
      </c>
      <c r="AP10">
        <f t="shared" si="12"/>
        <v>-14.885970740282142</v>
      </c>
      <c r="AQ10">
        <f t="shared" si="13"/>
        <v>-6703.2401523893568</v>
      </c>
      <c r="AR10">
        <f t="shared" si="14"/>
        <v>5953.4765783178345</v>
      </c>
      <c r="AS10">
        <f t="shared" si="15"/>
        <v>-1730.859790869956</v>
      </c>
      <c r="AT10">
        <f t="shared" si="16"/>
        <v>2515.505296740404</v>
      </c>
      <c r="AU10">
        <f t="shared" si="17"/>
        <v>6738.1220841882823</v>
      </c>
      <c r="AW10">
        <v>7</v>
      </c>
      <c r="AX10">
        <f>(R10*SUMPRODUCT(K11:$K$23, X11:$X$23)-$AZ$3*SUMPRODUCT(K10:$K$22, W11:$W$23))/Z10</f>
        <v>59427.299205890296</v>
      </c>
    </row>
    <row r="11" spans="1:52" x14ac:dyDescent="0.3">
      <c r="A11" t="s">
        <v>33</v>
      </c>
      <c r="C11" s="24">
        <f>AU25</f>
        <v>44516.025437391974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22401.174555791145</v>
      </c>
      <c r="P11">
        <f t="shared" si="30"/>
        <v>1120.0587277895572</v>
      </c>
      <c r="Q11" s="5">
        <f t="shared" si="31"/>
        <v>25</v>
      </c>
      <c r="R11">
        <f t="shared" si="0"/>
        <v>1000000</v>
      </c>
      <c r="S11">
        <f t="shared" si="1"/>
        <v>62129.977841545166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53069.683594492388</v>
      </c>
      <c r="AC11">
        <f t="shared" si="2"/>
        <v>54192.519604651505</v>
      </c>
      <c r="AE11">
        <f t="shared" si="3"/>
        <v>19539.297026276563</v>
      </c>
      <c r="AF11">
        <f t="shared" si="4"/>
        <v>-976.96485131382804</v>
      </c>
      <c r="AG11">
        <f t="shared" si="5"/>
        <v>-21.806107730660564</v>
      </c>
      <c r="AH11">
        <f t="shared" si="6"/>
        <v>-11844.105704268439</v>
      </c>
      <c r="AI11">
        <f t="shared" si="7"/>
        <v>6696.4203629636377</v>
      </c>
      <c r="AJ11">
        <f t="shared" si="8"/>
        <v>-1122.836010159117</v>
      </c>
      <c r="AK11">
        <f t="shared" si="32"/>
        <v>3674.7224089730485</v>
      </c>
      <c r="AL11">
        <f t="shared" si="9"/>
        <v>9248.3067617775687</v>
      </c>
      <c r="AN11">
        <f t="shared" si="10"/>
        <v>12392.499719949439</v>
      </c>
      <c r="AO11">
        <f t="shared" si="11"/>
        <v>-619.62498599747187</v>
      </c>
      <c r="AP11">
        <f t="shared" si="12"/>
        <v>-13.830189672739428</v>
      </c>
      <c r="AQ11">
        <f t="shared" si="13"/>
        <v>-7511.9425445966735</v>
      </c>
      <c r="AR11">
        <f t="shared" si="14"/>
        <v>4247.1019996825553</v>
      </c>
      <c r="AS11">
        <f t="shared" si="15"/>
        <v>-712.14153317457487</v>
      </c>
      <c r="AT11">
        <f t="shared" si="16"/>
        <v>2330.6363766746222</v>
      </c>
      <c r="AU11">
        <f t="shared" si="17"/>
        <v>5865.5968431826022</v>
      </c>
      <c r="AW11">
        <v>8</v>
      </c>
      <c r="AX11">
        <f>(R11*SUMPRODUCT(K12:$K$23, X12:$X$23)-$AZ$3*SUMPRODUCT(K11:$K$22, W12:$W$23))/Z11</f>
        <v>62129.977841545166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22401.174555791145</v>
      </c>
      <c r="P12">
        <f t="shared" si="30"/>
        <v>1120.0587277895572</v>
      </c>
      <c r="Q12" s="5">
        <f t="shared" si="31"/>
        <v>25</v>
      </c>
      <c r="R12">
        <f t="shared" si="0"/>
        <v>1000000</v>
      </c>
      <c r="S12">
        <f t="shared" si="1"/>
        <v>63594.830767941363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54192.519604651505</v>
      </c>
      <c r="AC12">
        <f t="shared" si="2"/>
        <v>54038.265265890055</v>
      </c>
      <c r="AE12">
        <f t="shared" si="3"/>
        <v>19034.890073543233</v>
      </c>
      <c r="AF12">
        <f t="shared" si="4"/>
        <v>-951.74450367716156</v>
      </c>
      <c r="AG12">
        <f t="shared" si="5"/>
        <v>-21.243183059593562</v>
      </c>
      <c r="AH12">
        <f t="shared" si="6"/>
        <v>-13794.543750415873</v>
      </c>
      <c r="AI12">
        <f t="shared" si="7"/>
        <v>4267.358636390607</v>
      </c>
      <c r="AJ12">
        <f t="shared" si="8"/>
        <v>154.25433876144962</v>
      </c>
      <c r="AK12">
        <f t="shared" si="32"/>
        <v>5059.2965622162301</v>
      </c>
      <c r="AL12">
        <f t="shared" si="9"/>
        <v>9480.9095373682867</v>
      </c>
      <c r="AN12">
        <f t="shared" si="10"/>
        <v>11282.791906242004</v>
      </c>
      <c r="AO12">
        <f t="shared" si="11"/>
        <v>-564.13959531210014</v>
      </c>
      <c r="AP12">
        <f t="shared" si="12"/>
        <v>-12.591741426483795</v>
      </c>
      <c r="AQ12">
        <f t="shared" si="13"/>
        <v>-8176.6149410980952</v>
      </c>
      <c r="AR12">
        <f t="shared" si="14"/>
        <v>2529.4456284053254</v>
      </c>
      <c r="AS12">
        <f t="shared" si="15"/>
        <v>91.433131379068016</v>
      </c>
      <c r="AT12">
        <f t="shared" si="16"/>
        <v>2998.8610432161854</v>
      </c>
      <c r="AU12">
        <f t="shared" si="17"/>
        <v>5619.7398030005788</v>
      </c>
      <c r="AW12">
        <v>9</v>
      </c>
      <c r="AX12">
        <f>(R12*SUMPRODUCT(K13:$K$23, X13:$X$23)-$AZ$3*SUMPRODUCT(K12:$K$22, W13:$W$23))/Z12</f>
        <v>63594.830767941363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22401.174555791145</v>
      </c>
      <c r="P13">
        <f t="shared" si="30"/>
        <v>1120.0587277895572</v>
      </c>
      <c r="Q13" s="5">
        <f t="shared" si="31"/>
        <v>25</v>
      </c>
      <c r="R13">
        <f t="shared" si="0"/>
        <v>1000000</v>
      </c>
      <c r="S13">
        <f t="shared" si="1"/>
        <v>64015.094942143165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54038.265265890055</v>
      </c>
      <c r="AC13">
        <f t="shared" si="2"/>
        <v>52837.491671104086</v>
      </c>
      <c r="AE13">
        <f t="shared" si="3"/>
        <v>18489.730821836954</v>
      </c>
      <c r="AF13">
        <f t="shared" si="4"/>
        <v>-924.4865410918477</v>
      </c>
      <c r="AG13">
        <f t="shared" si="5"/>
        <v>-20.634778296766804</v>
      </c>
      <c r="AH13">
        <f t="shared" si="6"/>
        <v>-15838.917289232961</v>
      </c>
      <c r="AI13">
        <f t="shared" si="7"/>
        <v>1705.6922132153795</v>
      </c>
      <c r="AJ13">
        <f t="shared" si="8"/>
        <v>1200.7735947859692</v>
      </c>
      <c r="AK13">
        <f t="shared" si="32"/>
        <v>7439.6046418953938</v>
      </c>
      <c r="AL13">
        <f t="shared" si="9"/>
        <v>10346.070449896743</v>
      </c>
      <c r="AN13">
        <f t="shared" si="10"/>
        <v>9928.1209765805161</v>
      </c>
      <c r="AO13">
        <f t="shared" si="11"/>
        <v>-496.40604882902579</v>
      </c>
      <c r="AP13">
        <f t="shared" si="12"/>
        <v>-11.07991118038708</v>
      </c>
      <c r="AQ13">
        <f t="shared" si="13"/>
        <v>-8504.758046549794</v>
      </c>
      <c r="AR13">
        <f t="shared" si="14"/>
        <v>915.87697002130994</v>
      </c>
      <c r="AS13">
        <f t="shared" si="15"/>
        <v>644.75927905013054</v>
      </c>
      <c r="AT13">
        <f t="shared" si="16"/>
        <v>3994.7198590600856</v>
      </c>
      <c r="AU13">
        <f t="shared" si="17"/>
        <v>5555.3561081315256</v>
      </c>
      <c r="AW13">
        <v>10</v>
      </c>
      <c r="AX13">
        <f>(R13*SUMPRODUCT(K14:$K$23, X14:$X$23)-$AZ$3*SUMPRODUCT(K13:$K$22, W14:$W$23))/Z13</f>
        <v>64015.094942143165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22401.174555791145</v>
      </c>
      <c r="P14">
        <f t="shared" si="30"/>
        <v>1120.0587277895572</v>
      </c>
      <c r="Q14" s="5">
        <f t="shared" si="31"/>
        <v>25</v>
      </c>
      <c r="R14">
        <f t="shared" si="0"/>
        <v>1000000</v>
      </c>
      <c r="S14">
        <f t="shared" si="1"/>
        <v>63001.586027028876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52837.491671104086</v>
      </c>
      <c r="AC14">
        <f t="shared" si="2"/>
        <v>50344.824132141861</v>
      </c>
      <c r="AE14">
        <f t="shared" si="3"/>
        <v>17900.869874623091</v>
      </c>
      <c r="AF14">
        <f t="shared" si="4"/>
        <v>-895.04349373115451</v>
      </c>
      <c r="AG14">
        <f t="shared" si="5"/>
        <v>-19.977601877571374</v>
      </c>
      <c r="AH14">
        <f t="shared" si="6"/>
        <v>-18033.145449110445</v>
      </c>
      <c r="AI14">
        <f t="shared" si="7"/>
        <v>-1047.2966700960787</v>
      </c>
      <c r="AJ14">
        <f t="shared" si="8"/>
        <v>2492.6675389622251</v>
      </c>
      <c r="AK14">
        <f t="shared" si="32"/>
        <v>5976.4927257093004</v>
      </c>
      <c r="AL14">
        <f t="shared" si="9"/>
        <v>7421.8635945754468</v>
      </c>
      <c r="AN14">
        <f t="shared" si="10"/>
        <v>8854.2702725005111</v>
      </c>
      <c r="AO14">
        <f t="shared" si="11"/>
        <v>-442.71351362502554</v>
      </c>
      <c r="AP14">
        <f t="shared" si="12"/>
        <v>-9.88147993138546</v>
      </c>
      <c r="AQ14">
        <f t="shared" si="13"/>
        <v>-8919.6974665511007</v>
      </c>
      <c r="AR14">
        <f t="shared" si="14"/>
        <v>-518.0221876069993</v>
      </c>
      <c r="AS14">
        <f t="shared" si="15"/>
        <v>1232.9429934993564</v>
      </c>
      <c r="AT14">
        <f t="shared" si="16"/>
        <v>2956.1402460157042</v>
      </c>
      <c r="AU14">
        <f t="shared" si="17"/>
        <v>3671.061051908061</v>
      </c>
      <c r="AW14">
        <v>11</v>
      </c>
      <c r="AX14">
        <f>(R14*SUMPRODUCT(K15:$K$23, X15:$X$23)-$AZ$3*SUMPRODUCT(K14:$K$22, W15:$W$23))/Z14</f>
        <v>63001.586027028876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22401.174555791145</v>
      </c>
      <c r="P15">
        <f t="shared" si="30"/>
        <v>1120.0587277895572</v>
      </c>
      <c r="Q15" s="5">
        <f t="shared" si="31"/>
        <v>25</v>
      </c>
      <c r="R15">
        <f t="shared" si="0"/>
        <v>1000000</v>
      </c>
      <c r="S15">
        <f t="shared" si="1"/>
        <v>60717.447462722979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50344.824132141861</v>
      </c>
      <c r="AC15">
        <f t="shared" si="2"/>
        <v>46797.891641006252</v>
      </c>
      <c r="AE15">
        <f t="shared" si="3"/>
        <v>17265.675407991966</v>
      </c>
      <c r="AF15">
        <f t="shared" si="4"/>
        <v>-863.28377039959821</v>
      </c>
      <c r="AG15">
        <f t="shared" si="5"/>
        <v>-19.268716652547631</v>
      </c>
      <c r="AH15">
        <f t="shared" si="6"/>
        <v>-20364.368249921157</v>
      </c>
      <c r="AI15">
        <f t="shared" si="7"/>
        <v>-3981.2453289813366</v>
      </c>
      <c r="AJ15">
        <f t="shared" si="8"/>
        <v>3546.9324911356089</v>
      </c>
      <c r="AK15">
        <f t="shared" si="32"/>
        <v>5711.5592534161578</v>
      </c>
      <c r="AL15">
        <f t="shared" si="9"/>
        <v>5277.2464155704301</v>
      </c>
      <c r="AN15">
        <f t="shared" si="10"/>
        <v>7866.913553387717</v>
      </c>
      <c r="AO15">
        <f t="shared" si="11"/>
        <v>-393.34567766938579</v>
      </c>
      <c r="AP15">
        <f t="shared" si="12"/>
        <v>-8.7795770862313596</v>
      </c>
      <c r="AQ15">
        <f t="shared" si="13"/>
        <v>-9278.798587706995</v>
      </c>
      <c r="AR15">
        <f t="shared" si="14"/>
        <v>-1814.0102890748951</v>
      </c>
      <c r="AS15">
        <f t="shared" si="15"/>
        <v>1616.120460283297</v>
      </c>
      <c r="AT15">
        <f t="shared" si="16"/>
        <v>2602.4086425763708</v>
      </c>
      <c r="AU15">
        <f t="shared" si="17"/>
        <v>2404.5188137847726</v>
      </c>
      <c r="AW15">
        <v>12</v>
      </c>
      <c r="AX15">
        <f>(R15*SUMPRODUCT(K16:$K$23, X16:$X$23)-$AZ$3*SUMPRODUCT(K15:$K$22, W16:$W$23))/Z15</f>
        <v>60717.447462722979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22401.174555791145</v>
      </c>
      <c r="P16">
        <f t="shared" si="30"/>
        <v>1120.0587277895572</v>
      </c>
      <c r="Q16" s="5">
        <f t="shared" si="31"/>
        <v>25</v>
      </c>
      <c r="R16">
        <f t="shared" si="0"/>
        <v>1000000</v>
      </c>
      <c r="S16">
        <f t="shared" si="1"/>
        <v>57287.481479056914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46797.891641006252</v>
      </c>
      <c r="AC16">
        <f t="shared" si="2"/>
        <v>42420.091768150276</v>
      </c>
      <c r="AE16">
        <f t="shared" si="3"/>
        <v>16587.566006343081</v>
      </c>
      <c r="AF16">
        <f t="shared" si="4"/>
        <v>-829.37830031715407</v>
      </c>
      <c r="AG16">
        <f t="shared" si="5"/>
        <v>-18.511937806018825</v>
      </c>
      <c r="AH16">
        <f t="shared" si="6"/>
        <v>-22563.667200133277</v>
      </c>
      <c r="AI16">
        <f t="shared" si="7"/>
        <v>-6823.9914319133695</v>
      </c>
      <c r="AJ16">
        <f t="shared" si="8"/>
        <v>4377.799872855976</v>
      </c>
      <c r="AK16">
        <f t="shared" si="32"/>
        <v>5352.9237097255445</v>
      </c>
      <c r="AL16">
        <f t="shared" si="9"/>
        <v>2906.732150668151</v>
      </c>
      <c r="AN16">
        <f t="shared" si="10"/>
        <v>6962.1862464681353</v>
      </c>
      <c r="AO16">
        <f t="shared" si="11"/>
        <v>-348.10931232340675</v>
      </c>
      <c r="AP16">
        <f t="shared" si="12"/>
        <v>-7.7698897318179609</v>
      </c>
      <c r="AQ16">
        <f t="shared" si="13"/>
        <v>-9470.494549385965</v>
      </c>
      <c r="AR16">
        <f t="shared" si="14"/>
        <v>-2864.1875049730556</v>
      </c>
      <c r="AS16">
        <f t="shared" si="15"/>
        <v>1837.4641615854093</v>
      </c>
      <c r="AT16">
        <f t="shared" si="16"/>
        <v>2246.7462565630835</v>
      </c>
      <c r="AU16">
        <f t="shared" si="17"/>
        <v>1220.0229131754377</v>
      </c>
      <c r="AW16">
        <v>13</v>
      </c>
      <c r="AX16">
        <f>(R16*SUMPRODUCT(K17:$K$23, X17:$X$23)-$AZ$3*SUMPRODUCT(K16:$K$22, W17:$W$23))/Z16</f>
        <v>57287.481479056914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22401.174555791145</v>
      </c>
      <c r="P17">
        <f t="shared" si="30"/>
        <v>1120.0587277895572</v>
      </c>
      <c r="Q17" s="5">
        <f t="shared" si="31"/>
        <v>25</v>
      </c>
      <c r="R17">
        <f t="shared" si="0"/>
        <v>1000000</v>
      </c>
      <c r="S17">
        <f t="shared" si="1"/>
        <v>52773.8058687417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42420.091768150276</v>
      </c>
      <c r="AC17">
        <f t="shared" si="2"/>
        <v>37384.535615217057</v>
      </c>
      <c r="AE17">
        <f t="shared" si="3"/>
        <v>15868.810183722229</v>
      </c>
      <c r="AF17">
        <f t="shared" si="4"/>
        <v>-793.4405091861114</v>
      </c>
      <c r="AG17">
        <f t="shared" si="5"/>
        <v>-17.709797028946223</v>
      </c>
      <c r="AH17">
        <f t="shared" si="6"/>
        <v>-24680.855960496538</v>
      </c>
      <c r="AI17">
        <f t="shared" si="7"/>
        <v>-9623.1960829893669</v>
      </c>
      <c r="AJ17">
        <f t="shared" si="8"/>
        <v>5035.556152933219</v>
      </c>
      <c r="AK17">
        <f t="shared" si="32"/>
        <v>4919.8866356506751</v>
      </c>
      <c r="AL17">
        <f t="shared" si="9"/>
        <v>332.24670559452716</v>
      </c>
      <c r="AN17">
        <f t="shared" si="10"/>
        <v>6135.4935694818614</v>
      </c>
      <c r="AO17">
        <f t="shared" si="11"/>
        <v>-306.77467847409309</v>
      </c>
      <c r="AP17">
        <f t="shared" si="12"/>
        <v>-6.8472900318252687</v>
      </c>
      <c r="AQ17">
        <f t="shared" si="13"/>
        <v>-9542.5700655406636</v>
      </c>
      <c r="AR17">
        <f t="shared" si="14"/>
        <v>-3720.6984645647208</v>
      </c>
      <c r="AS17">
        <f t="shared" si="15"/>
        <v>1946.9400690656967</v>
      </c>
      <c r="AT17">
        <f t="shared" si="16"/>
        <v>1902.2177760106006</v>
      </c>
      <c r="AU17">
        <f t="shared" si="17"/>
        <v>128.45938051157654</v>
      </c>
      <c r="AW17">
        <v>14</v>
      </c>
      <c r="AX17">
        <f>(R17*SUMPRODUCT(K18:$K$23, X18:$X$23)-$AZ$3*SUMPRODUCT(K17:$K$22, W18:$W$23))/Z17</f>
        <v>52773.8058687417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22401.174555791145</v>
      </c>
      <c r="P18">
        <f t="shared" si="30"/>
        <v>1120.0587277895572</v>
      </c>
      <c r="Q18" s="5">
        <f t="shared" si="31"/>
        <v>25</v>
      </c>
      <c r="R18">
        <f t="shared" si="0"/>
        <v>1000000</v>
      </c>
      <c r="S18">
        <f t="shared" si="1"/>
        <v>47172.269554180566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37384.535615217057</v>
      </c>
      <c r="AC18">
        <f t="shared" si="2"/>
        <v>31819.112909209311</v>
      </c>
      <c r="AE18">
        <f t="shared" si="3"/>
        <v>15110.265188130124</v>
      </c>
      <c r="AF18">
        <f t="shared" si="4"/>
        <v>-755.51325940650622</v>
      </c>
      <c r="AG18">
        <f t="shared" si="5"/>
        <v>-16.863251021165564</v>
      </c>
      <c r="AH18">
        <f t="shared" si="6"/>
        <v>-26777.921499647848</v>
      </c>
      <c r="AI18">
        <f t="shared" si="7"/>
        <v>-12440.032821945397</v>
      </c>
      <c r="AJ18">
        <f t="shared" si="8"/>
        <v>5565.4227060077465</v>
      </c>
      <c r="AK18">
        <f t="shared" si="32"/>
        <v>4427.3308351350042</v>
      </c>
      <c r="AL18">
        <f t="shared" si="9"/>
        <v>-2447.2792808026461</v>
      </c>
      <c r="AN18">
        <f t="shared" si="10"/>
        <v>5381.6988691351635</v>
      </c>
      <c r="AO18">
        <f t="shared" si="11"/>
        <v>-269.0849434567582</v>
      </c>
      <c r="AP18">
        <f t="shared" si="12"/>
        <v>-6.0060454148640696</v>
      </c>
      <c r="AQ18">
        <f t="shared" si="13"/>
        <v>-9537.272050370846</v>
      </c>
      <c r="AR18">
        <f t="shared" si="14"/>
        <v>-4430.6641701073049</v>
      </c>
      <c r="AS18">
        <f t="shared" si="15"/>
        <v>1982.1908292323956</v>
      </c>
      <c r="AT18">
        <f t="shared" si="16"/>
        <v>1576.8460084638527</v>
      </c>
      <c r="AU18">
        <f t="shared" si="17"/>
        <v>-871.62733241105695</v>
      </c>
      <c r="AW18">
        <v>15</v>
      </c>
      <c r="AX18">
        <f>(R18*SUMPRODUCT(K19:$K$23, X19:$X$23)-$AZ$3*SUMPRODUCT(K18:$K$22, W19:$W$23))/Z18</f>
        <v>47172.269554180566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22401.174555791145</v>
      </c>
      <c r="P19">
        <f t="shared" si="30"/>
        <v>1120.0587277895572</v>
      </c>
      <c r="Q19" s="5">
        <f t="shared" si="31"/>
        <v>25</v>
      </c>
      <c r="R19">
        <f t="shared" si="0"/>
        <v>1000000</v>
      </c>
      <c r="S19">
        <f t="shared" si="1"/>
        <v>40323.989722018981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31819.112909209311</v>
      </c>
      <c r="AC19">
        <f t="shared" si="2"/>
        <v>25754.130523394491</v>
      </c>
      <c r="AE19">
        <f t="shared" si="3"/>
        <v>14307.184813911386</v>
      </c>
      <c r="AF19">
        <f t="shared" si="4"/>
        <v>-715.35924069556927</v>
      </c>
      <c r="AG19">
        <f t="shared" si="5"/>
        <v>-15.967002955892658</v>
      </c>
      <c r="AH19">
        <f t="shared" si="6"/>
        <v>-29104.622202450071</v>
      </c>
      <c r="AI19">
        <f t="shared" si="7"/>
        <v>-15528.763632190146</v>
      </c>
      <c r="AJ19">
        <f t="shared" si="8"/>
        <v>6064.9823858148193</v>
      </c>
      <c r="AK19">
        <f t="shared" si="32"/>
        <v>3885.8140059411185</v>
      </c>
      <c r="AL19">
        <f t="shared" si="9"/>
        <v>-5577.9672404342091</v>
      </c>
      <c r="AN19">
        <f t="shared" si="10"/>
        <v>4694.0062249678685</v>
      </c>
      <c r="AO19">
        <f t="shared" si="11"/>
        <v>-234.7003112483934</v>
      </c>
      <c r="AP19">
        <f t="shared" si="12"/>
        <v>-5.2385715459665203</v>
      </c>
      <c r="AQ19">
        <f t="shared" si="13"/>
        <v>-9548.8581136381781</v>
      </c>
      <c r="AR19">
        <f t="shared" si="14"/>
        <v>-5094.790771464669</v>
      </c>
      <c r="AS19">
        <f t="shared" si="15"/>
        <v>1989.8439450962951</v>
      </c>
      <c r="AT19">
        <f t="shared" si="16"/>
        <v>1274.8863854208064</v>
      </c>
      <c r="AU19">
        <f t="shared" si="17"/>
        <v>-1830.0604409475679</v>
      </c>
      <c r="AW19">
        <v>16</v>
      </c>
      <c r="AX19">
        <f>(R19*SUMPRODUCT(K20:$K$23, X20:$X$23)-$AZ$3*SUMPRODUCT(K19:$K$22, W20:$W$23))/Z19</f>
        <v>40323.989722018981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22401.174555791145</v>
      </c>
      <c r="P20">
        <f t="shared" si="30"/>
        <v>1120.0587277895572</v>
      </c>
      <c r="Q20" s="5">
        <f t="shared" si="31"/>
        <v>25</v>
      </c>
      <c r="R20">
        <f t="shared" si="0"/>
        <v>1000000</v>
      </c>
      <c r="S20">
        <f t="shared" si="1"/>
        <v>32214.096297938777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25754.130523394491</v>
      </c>
      <c r="AC20">
        <f t="shared" si="2"/>
        <v>19363.713915238652</v>
      </c>
      <c r="AE20">
        <f t="shared" si="3"/>
        <v>13465.221294797515</v>
      </c>
      <c r="AF20">
        <f t="shared" si="4"/>
        <v>-673.26106473987579</v>
      </c>
      <c r="AG20">
        <f t="shared" si="5"/>
        <v>-15.027360798941332</v>
      </c>
      <c r="AH20">
        <f t="shared" si="6"/>
        <v>-31198.885095696016</v>
      </c>
      <c r="AI20">
        <f t="shared" si="7"/>
        <v>-18421.952226437319</v>
      </c>
      <c r="AJ20">
        <f t="shared" si="8"/>
        <v>6390.4166081558396</v>
      </c>
      <c r="AK20">
        <f t="shared" si="32"/>
        <v>3298.3889857728991</v>
      </c>
      <c r="AL20">
        <f t="shared" si="9"/>
        <v>-8733.1466325085803</v>
      </c>
      <c r="AN20">
        <f t="shared" si="10"/>
        <v>4069.5382634327907</v>
      </c>
      <c r="AO20">
        <f t="shared" si="11"/>
        <v>-203.47691317163955</v>
      </c>
      <c r="AP20">
        <f t="shared" si="12"/>
        <v>-4.5416572391075078</v>
      </c>
      <c r="AQ20">
        <f t="shared" si="13"/>
        <v>-9429.1102904066447</v>
      </c>
      <c r="AR20">
        <f t="shared" si="14"/>
        <v>-5567.590597384602</v>
      </c>
      <c r="AS20">
        <f t="shared" si="15"/>
        <v>1931.3492394079253</v>
      </c>
      <c r="AT20">
        <f t="shared" si="16"/>
        <v>996.85849132492376</v>
      </c>
      <c r="AU20">
        <f t="shared" si="17"/>
        <v>-2639.3828666517529</v>
      </c>
      <c r="AW20">
        <v>17</v>
      </c>
      <c r="AX20">
        <f>(R20*SUMPRODUCT(K21:$K$23, X21:$X$23)-$AZ$3*SUMPRODUCT(K20:$K$22, W21:$W$23))/Z20</f>
        <v>32214.096297938777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22401.174555791145</v>
      </c>
      <c r="P21">
        <f t="shared" si="30"/>
        <v>1120.0587277895572</v>
      </c>
      <c r="Q21" s="5">
        <f t="shared" si="31"/>
        <v>25</v>
      </c>
      <c r="R21">
        <f t="shared" si="0"/>
        <v>1000000</v>
      </c>
      <c r="S21">
        <f t="shared" si="1"/>
        <v>22893.342568798569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19363.713915238652</v>
      </c>
      <c r="AC21">
        <f t="shared" si="2"/>
        <v>12873.087019121271</v>
      </c>
      <c r="AE21">
        <f t="shared" si="3"/>
        <v>12596.337495086822</v>
      </c>
      <c r="AF21">
        <f t="shared" si="4"/>
        <v>-629.81687475434114</v>
      </c>
      <c r="AG21">
        <f t="shared" si="5"/>
        <v>-14.057675261307248</v>
      </c>
      <c r="AH21">
        <f t="shared" si="6"/>
        <v>-32776.47718578692</v>
      </c>
      <c r="AI21">
        <f t="shared" si="7"/>
        <v>-20824.014240715747</v>
      </c>
      <c r="AJ21">
        <f t="shared" si="8"/>
        <v>6490.626896117381</v>
      </c>
      <c r="AK21">
        <f t="shared" si="32"/>
        <v>2680.9281692088221</v>
      </c>
      <c r="AL21">
        <f t="shared" si="9"/>
        <v>-11652.459175389544</v>
      </c>
      <c r="AN21">
        <f t="shared" si="10"/>
        <v>3506.8573176948516</v>
      </c>
      <c r="AO21">
        <f t="shared" si="11"/>
        <v>-175.34286588474259</v>
      </c>
      <c r="AP21">
        <f t="shared" si="12"/>
        <v>-3.9136980395390251</v>
      </c>
      <c r="AQ21">
        <f t="shared" si="13"/>
        <v>-9125.0674183720712</v>
      </c>
      <c r="AR21">
        <f t="shared" si="14"/>
        <v>-5797.4666646015003</v>
      </c>
      <c r="AS21">
        <f t="shared" si="15"/>
        <v>1807.0095721041469</v>
      </c>
      <c r="AT21">
        <f t="shared" si="16"/>
        <v>746.37826845075472</v>
      </c>
      <c r="AU21">
        <f t="shared" si="17"/>
        <v>-3244.078824046599</v>
      </c>
      <c r="AW21">
        <v>18</v>
      </c>
      <c r="AX21">
        <f>(R21*SUMPRODUCT(K22:$K$23, X22:$X$23)-$AZ$3*SUMPRODUCT(K21:$K$22, W22:$W$23))/Z21</f>
        <v>22893.342568798569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22401.174555791145</v>
      </c>
      <c r="P22">
        <f t="shared" si="30"/>
        <v>1120.0587277895572</v>
      </c>
      <c r="Q22" s="5">
        <f t="shared" si="31"/>
        <v>25</v>
      </c>
      <c r="R22">
        <f t="shared" si="0"/>
        <v>1000000</v>
      </c>
      <c r="S22">
        <f t="shared" si="1"/>
        <v>12208.440509164398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12873.087019121271</v>
      </c>
      <c r="AC22">
        <f t="shared" si="2"/>
        <v>6379.028975987495</v>
      </c>
      <c r="AE22">
        <f t="shared" si="3"/>
        <v>11704.831708872054</v>
      </c>
      <c r="AF22">
        <f t="shared" si="4"/>
        <v>-585.24158544360262</v>
      </c>
      <c r="AG22">
        <f t="shared" si="5"/>
        <v>-13.062743294688229</v>
      </c>
      <c r="AH22">
        <f t="shared" si="6"/>
        <v>-34174.208560237923</v>
      </c>
      <c r="AI22">
        <f t="shared" si="7"/>
        <v>-23067.681180104159</v>
      </c>
      <c r="AJ22">
        <f t="shared" si="8"/>
        <v>6494.0580431337758</v>
      </c>
      <c r="AK22">
        <f t="shared" si="32"/>
        <v>2053.0533830879799</v>
      </c>
      <c r="AL22">
        <f t="shared" si="9"/>
        <v>-14520.569753882402</v>
      </c>
      <c r="AN22">
        <f t="shared" si="10"/>
        <v>3001.7958225033844</v>
      </c>
      <c r="AO22">
        <f t="shared" si="11"/>
        <v>-150.0897911251692</v>
      </c>
      <c r="AP22">
        <f t="shared" si="12"/>
        <v>-3.3500428906386976</v>
      </c>
      <c r="AQ22">
        <f t="shared" si="13"/>
        <v>-8764.2436085368718</v>
      </c>
      <c r="AR22">
        <f t="shared" si="14"/>
        <v>-5915.8876200492941</v>
      </c>
      <c r="AS22">
        <f t="shared" si="15"/>
        <v>1665.4520790929007</v>
      </c>
      <c r="AT22">
        <f t="shared" si="16"/>
        <v>526.52162987175723</v>
      </c>
      <c r="AU22">
        <f t="shared" si="17"/>
        <v>-3723.9139110846359</v>
      </c>
      <c r="AW22">
        <v>19</v>
      </c>
      <c r="AX22">
        <f>(R22*SUMPRODUCT(K23:$K$23, X23:$X$23)-$AZ$3*SUMPRODUCT(K22:$K$22, W23:$W$23))/Z22</f>
        <v>12208.440509164398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22401.174555791145</v>
      </c>
      <c r="P23">
        <f t="shared" si="30"/>
        <v>1120.0587277895572</v>
      </c>
      <c r="Q23" s="5">
        <f t="shared" si="31"/>
        <v>25</v>
      </c>
      <c r="R23">
        <f t="shared" si="0"/>
        <v>1000000</v>
      </c>
      <c r="S23">
        <f t="shared" si="1"/>
        <v>13232.934281216152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6379.028975987495</v>
      </c>
      <c r="AC23">
        <f t="shared" si="2"/>
        <v>6379.028975987495</v>
      </c>
      <c r="AE23">
        <f t="shared" si="3"/>
        <v>10798.643637971179</v>
      </c>
      <c r="AF23">
        <f t="shared" si="4"/>
        <v>-539.93218189855895</v>
      </c>
      <c r="AG23">
        <f t="shared" si="5"/>
        <v>-12.051425708813465</v>
      </c>
      <c r="AH23">
        <f t="shared" si="6"/>
        <v>-35227.606117115211</v>
      </c>
      <c r="AI23">
        <f t="shared" si="7"/>
        <v>-24980.946086751406</v>
      </c>
      <c r="AJ23">
        <f t="shared" si="8"/>
        <v>0</v>
      </c>
      <c r="AK23">
        <f t="shared" si="32"/>
        <v>1423.6914487713843</v>
      </c>
      <c r="AL23">
        <f t="shared" si="9"/>
        <v>-23557.254637980022</v>
      </c>
      <c r="AN23">
        <f t="shared" si="10"/>
        <v>2551.0992289075534</v>
      </c>
      <c r="AO23">
        <f t="shared" si="11"/>
        <v>-127.55496144537766</v>
      </c>
      <c r="AP23">
        <f t="shared" si="12"/>
        <v>-2.847059673761664</v>
      </c>
      <c r="AQ23">
        <f t="shared" si="13"/>
        <v>-8322.2598887906261</v>
      </c>
      <c r="AR23">
        <f t="shared" si="14"/>
        <v>-5901.5626810022122</v>
      </c>
      <c r="AS23">
        <f t="shared" si="15"/>
        <v>0</v>
      </c>
      <c r="AT23">
        <f t="shared" si="16"/>
        <v>336.33651400365341</v>
      </c>
      <c r="AU23">
        <f t="shared" si="17"/>
        <v>-5565.2261669985592</v>
      </c>
      <c r="AW23">
        <v>20</v>
      </c>
      <c r="AX23">
        <f>(R23*SUMPRODUCT(K$23:$K24, X$23:$X24)-$AZ$3*SUMPRODUCT(K$22:$K23, W$23:$W24))/Z23</f>
        <v>13232.934281216152</v>
      </c>
    </row>
    <row r="25" spans="5:50" x14ac:dyDescent="0.3">
      <c r="AN25" s="6">
        <f t="shared" ref="AN25:AU25" si="33">SUM(AN3:AN23)</f>
        <v>207775.05988263365</v>
      </c>
      <c r="AO25" s="6">
        <f t="shared" si="33"/>
        <v>-27189.633910975037</v>
      </c>
      <c r="AP25" s="6">
        <f t="shared" si="33"/>
        <v>-406.87964917326144</v>
      </c>
      <c r="AQ25" s="6">
        <f t="shared" si="33"/>
        <v>-146472.87366649651</v>
      </c>
      <c r="AR25" s="6">
        <f t="shared" si="33"/>
        <v>33705.672655988863</v>
      </c>
      <c r="AS25" s="6">
        <f t="shared" si="33"/>
        <v>-28991.076066812449</v>
      </c>
      <c r="AT25" s="6">
        <f t="shared" si="33"/>
        <v>39801.428848215546</v>
      </c>
      <c r="AU25" s="7">
        <f t="shared" si="33"/>
        <v>44516.025437391974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76224.611606171937</v>
      </c>
      <c r="K3">
        <v>1</v>
      </c>
      <c r="L3" s="2">
        <v>0</v>
      </c>
      <c r="O3">
        <f>$C$3</f>
        <v>76224.611606171937</v>
      </c>
      <c r="P3">
        <f>O3*B5</f>
        <v>60979.689284937551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76224.611606171937</v>
      </c>
      <c r="AF3">
        <f t="shared" ref="AF3:AF23" si="4">-$Z3*P3</f>
        <v>-60979.689284937551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15044.922321234386</v>
      </c>
      <c r="AJ3">
        <f t="shared" ref="AJ3:AJ23" si="8">AB3-AC3</f>
        <v>0</v>
      </c>
      <c r="AL3">
        <f t="shared" ref="AL3:AL23" si="9">SUM(AI3:AK3)</f>
        <v>15044.922321234386</v>
      </c>
      <c r="AN3">
        <f t="shared" ref="AN3:AN23" si="10">AE3*$K3</f>
        <v>76224.611606171937</v>
      </c>
      <c r="AO3">
        <f t="shared" ref="AO3:AO23" si="11">AF3*$K3</f>
        <v>-60979.689284937551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15044.922321234386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15044.922321234386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46983.538259326007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27065.61135204371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26203.625761703821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-26203.625761703821</v>
      </c>
      <c r="AK4">
        <f>H4*SUM(AB4, AE4:AF4)</f>
        <v>0</v>
      </c>
      <c r="AL4">
        <f t="shared" si="9"/>
        <v>-48051.625761703821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-20779.912497622216</v>
      </c>
      <c r="AR4">
        <f t="shared" si="14"/>
        <v>-20779.912497622216</v>
      </c>
      <c r="AS4">
        <f t="shared" si="15"/>
        <v>-24922.603920205267</v>
      </c>
      <c r="AT4">
        <f t="shared" si="16"/>
        <v>0</v>
      </c>
      <c r="AU4">
        <f t="shared" si="17"/>
        <v>-45702.516417827479</v>
      </c>
      <c r="AW4">
        <v>1</v>
      </c>
      <c r="AX4">
        <f>(R4*SUMPRODUCT(K5:$K$23, X5:$X$23)-$AZ$3*SUMPRODUCT(K4:$K$22, W5:$W$23))/Z4</f>
        <v>27065.61135204371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76224.611606171937</v>
      </c>
      <c r="P5">
        <f t="shared" ref="P5:P23" si="30">O5*$C$5</f>
        <v>3811.2305803085969</v>
      </c>
      <c r="Q5" s="5">
        <f t="shared" ref="Q5:Q23" si="31">$C$8</f>
        <v>25</v>
      </c>
      <c r="R5">
        <f t="shared" si="0"/>
        <v>1000000</v>
      </c>
      <c r="S5">
        <f t="shared" si="1"/>
        <v>50502.004098590522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26203.625761703821</v>
      </c>
      <c r="AC5">
        <f t="shared" si="2"/>
        <v>47158.675192260882</v>
      </c>
      <c r="AE5">
        <f t="shared" si="3"/>
        <v>71178.39706666267</v>
      </c>
      <c r="AF5">
        <f t="shared" si="4"/>
        <v>-3558.9198533331332</v>
      </c>
      <c r="AG5">
        <f t="shared" si="5"/>
        <v>-23.344952360800001</v>
      </c>
      <c r="AH5">
        <f t="shared" si="6"/>
        <v>-24672.385567999998</v>
      </c>
      <c r="AI5">
        <f t="shared" si="7"/>
        <v>42923.746692968736</v>
      </c>
      <c r="AJ5">
        <f t="shared" si="8"/>
        <v>-20955.049430557061</v>
      </c>
      <c r="AK5">
        <f>H5*SUM(AB5, AE5:AF5)</f>
        <v>4869.4190444042315</v>
      </c>
      <c r="AL5">
        <f t="shared" si="9"/>
        <v>26838.116306815908</v>
      </c>
      <c r="AN5">
        <f t="shared" si="10"/>
        <v>64358.479583989516</v>
      </c>
      <c r="AO5">
        <f t="shared" si="11"/>
        <v>-3217.9239791994755</v>
      </c>
      <c r="AP5">
        <f t="shared" si="12"/>
        <v>-21.108169076842625</v>
      </c>
      <c r="AQ5">
        <f t="shared" si="13"/>
        <v>-22308.415029061514</v>
      </c>
      <c r="AR5">
        <f t="shared" si="14"/>
        <v>38811.032406651684</v>
      </c>
      <c r="AS5">
        <f t="shared" si="15"/>
        <v>-18947.253331582098</v>
      </c>
      <c r="AT5">
        <f t="shared" si="16"/>
        <v>4402.8584383780544</v>
      </c>
      <c r="AU5">
        <f t="shared" si="17"/>
        <v>24266.637513447637</v>
      </c>
      <c r="AW5">
        <v>2</v>
      </c>
      <c r="AX5">
        <f>(R5*SUMPRODUCT(K6:$K$23, X6:$X$23)-$AZ$3*SUMPRODUCT(K5:$K$22, W6:$W$23))/Z5</f>
        <v>50502.004098590522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76224.611606171937</v>
      </c>
      <c r="P6">
        <f t="shared" si="30"/>
        <v>3811.2305803085969</v>
      </c>
      <c r="Q6" s="5">
        <f t="shared" si="31"/>
        <v>25</v>
      </c>
      <c r="R6">
        <f t="shared" si="0"/>
        <v>1000000</v>
      </c>
      <c r="S6">
        <f t="shared" si="1"/>
        <v>70661.871534735954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47158.675192260882</v>
      </c>
      <c r="AC6">
        <f t="shared" si="2"/>
        <v>63392.402491326211</v>
      </c>
      <c r="AE6">
        <f t="shared" si="3"/>
        <v>68382.865521869491</v>
      </c>
      <c r="AF6">
        <f t="shared" si="4"/>
        <v>-3419.1432760934745</v>
      </c>
      <c r="AG6">
        <f t="shared" si="5"/>
        <v>-22.428079356829581</v>
      </c>
      <c r="AH6">
        <f t="shared" si="6"/>
        <v>-27336.939214496801</v>
      </c>
      <c r="AI6">
        <f t="shared" si="7"/>
        <v>37604.354951922382</v>
      </c>
      <c r="AJ6">
        <f t="shared" si="8"/>
        <v>-16233.727299065329</v>
      </c>
      <c r="AK6">
        <f>H6*SUM(AB6, AE6:AF6)</f>
        <v>6133.0951398606194</v>
      </c>
      <c r="AL6">
        <f t="shared" si="9"/>
        <v>27503.722792717672</v>
      </c>
      <c r="AN6">
        <f t="shared" si="10"/>
        <v>58624.063997656522</v>
      </c>
      <c r="AO6">
        <f t="shared" si="11"/>
        <v>-2931.2031998828261</v>
      </c>
      <c r="AP6">
        <f t="shared" si="12"/>
        <v>-19.227406595571853</v>
      </c>
      <c r="AQ6">
        <f t="shared" si="13"/>
        <v>-23435.731477180918</v>
      </c>
      <c r="AR6">
        <f t="shared" si="14"/>
        <v>32237.901913997201</v>
      </c>
      <c r="AS6">
        <f t="shared" si="15"/>
        <v>-13917.039902291766</v>
      </c>
      <c r="AT6">
        <f t="shared" si="16"/>
        <v>5257.8516451305859</v>
      </c>
      <c r="AU6">
        <f t="shared" si="17"/>
        <v>23578.713656836018</v>
      </c>
      <c r="AW6">
        <v>3</v>
      </c>
      <c r="AX6">
        <f>(R6*SUMPRODUCT(K7:$K$23, X7:$X$23)-$AZ$3*SUMPRODUCT(K6:$K$22, W7:$W$23))/Z6</f>
        <v>70661.871534735954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76224.611606171937</v>
      </c>
      <c r="P7">
        <f t="shared" si="30"/>
        <v>3811.2305803085969</v>
      </c>
      <c r="Q7" s="5">
        <f t="shared" si="31"/>
        <v>25</v>
      </c>
      <c r="R7">
        <f t="shared" si="0"/>
        <v>1000000</v>
      </c>
      <c r="S7">
        <f t="shared" si="1"/>
        <v>87832.532907583402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63392.402491326211</v>
      </c>
      <c r="AC7">
        <f t="shared" si="2"/>
        <v>75382.265220424859</v>
      </c>
      <c r="AE7">
        <f t="shared" si="3"/>
        <v>65419.767575941369</v>
      </c>
      <c r="AF7">
        <f t="shared" si="4"/>
        <v>-3270.9883787970684</v>
      </c>
      <c r="AG7">
        <f t="shared" si="5"/>
        <v>-21.456248250218799</v>
      </c>
      <c r="AH7">
        <f t="shared" si="6"/>
        <v>-29902.012521699471</v>
      </c>
      <c r="AI7">
        <f t="shared" si="7"/>
        <v>32225.310427194607</v>
      </c>
      <c r="AJ7">
        <f t="shared" si="8"/>
        <v>-11989.862729098648</v>
      </c>
      <c r="AK7">
        <f>H7*SUM(AB7, AE7:AF7)</f>
        <v>7745.8909101786303</v>
      </c>
      <c r="AL7">
        <f t="shared" si="9"/>
        <v>27981.338608274589</v>
      </c>
      <c r="AN7">
        <f t="shared" si="10"/>
        <v>52824.549948736989</v>
      </c>
      <c r="AO7">
        <f t="shared" si="11"/>
        <v>-2641.2274974368497</v>
      </c>
      <c r="AP7">
        <f t="shared" si="12"/>
        <v>-17.325293247036946</v>
      </c>
      <c r="AQ7">
        <f t="shared" si="13"/>
        <v>-24145.001007328072</v>
      </c>
      <c r="AR7">
        <f t="shared" si="14"/>
        <v>26020.99615072503</v>
      </c>
      <c r="AS7">
        <f t="shared" si="15"/>
        <v>-9681.463662746095</v>
      </c>
      <c r="AT7">
        <f t="shared" si="16"/>
        <v>6254.5804799324223</v>
      </c>
      <c r="AU7">
        <f t="shared" si="17"/>
        <v>22594.112967911358</v>
      </c>
      <c r="AW7">
        <v>4</v>
      </c>
      <c r="AX7">
        <f>(R7*SUMPRODUCT(K8:$K$23, X8:$X$23)-$AZ$3*SUMPRODUCT(K7:$K$22, W8:$W$23))/Z7</f>
        <v>87832.532907583402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76224.611606171937</v>
      </c>
      <c r="P8">
        <f t="shared" si="30"/>
        <v>3811.2305803085969</v>
      </c>
      <c r="Q8" s="5">
        <f t="shared" si="31"/>
        <v>25</v>
      </c>
      <c r="R8">
        <f t="shared" si="0"/>
        <v>1000000</v>
      </c>
      <c r="S8">
        <f t="shared" si="1"/>
        <v>102128.52031330706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75382.265220424859</v>
      </c>
      <c r="AC8">
        <f t="shared" si="2"/>
        <v>83461.951938361861</v>
      </c>
      <c r="AE8">
        <f t="shared" si="3"/>
        <v>62292.637266043792</v>
      </c>
      <c r="AF8">
        <f t="shared" si="4"/>
        <v>-3114.6318633021897</v>
      </c>
      <c r="AG8">
        <f t="shared" si="5"/>
        <v>-20.430618127610089</v>
      </c>
      <c r="AH8">
        <f t="shared" si="6"/>
        <v>-32442.705604260831</v>
      </c>
      <c r="AI8">
        <f t="shared" si="7"/>
        <v>26714.869180353162</v>
      </c>
      <c r="AJ8">
        <f t="shared" si="8"/>
        <v>-8079.686717937002</v>
      </c>
      <c r="AK8">
        <f t="shared" ref="AK8:AK23" si="32">H8*SUM(AB8:AB8, AE8:AF8)</f>
        <v>9432.6749706839691</v>
      </c>
      <c r="AL8">
        <f t="shared" si="9"/>
        <v>28067.857433100129</v>
      </c>
      <c r="AN8">
        <f t="shared" si="10"/>
        <v>47004.470270663871</v>
      </c>
      <c r="AO8">
        <f t="shared" si="11"/>
        <v>-2350.2235135331939</v>
      </c>
      <c r="AP8">
        <f t="shared" si="12"/>
        <v>-15.41643482341401</v>
      </c>
      <c r="AQ8">
        <f t="shared" si="13"/>
        <v>-24480.456407111244</v>
      </c>
      <c r="AR8">
        <f t="shared" si="14"/>
        <v>20158.373915196022</v>
      </c>
      <c r="AS8">
        <f t="shared" si="15"/>
        <v>-6096.7300598873408</v>
      </c>
      <c r="AT8">
        <f t="shared" si="16"/>
        <v>7117.6612468459198</v>
      </c>
      <c r="AU8">
        <f t="shared" si="17"/>
        <v>21179.305102154598</v>
      </c>
      <c r="AW8">
        <v>5</v>
      </c>
      <c r="AX8">
        <f>(R8*SUMPRODUCT(K9:$K$23, X9:$X$23)-$AZ$3*SUMPRODUCT(K8:$K$22, W9:$W$23))/Z8</f>
        <v>102128.52031330706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76224.611606171937</v>
      </c>
      <c r="P9">
        <f t="shared" si="30"/>
        <v>3811.2305803085969</v>
      </c>
      <c r="Q9" s="5">
        <f t="shared" si="31"/>
        <v>25</v>
      </c>
      <c r="R9">
        <f t="shared" si="0"/>
        <v>1000000</v>
      </c>
      <c r="S9">
        <f t="shared" si="1"/>
        <v>113269.12025777787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83461.951938361861</v>
      </c>
      <c r="AC9">
        <f t="shared" si="2"/>
        <v>87646.610589011223</v>
      </c>
      <c r="AE9">
        <f t="shared" si="3"/>
        <v>58981.908180628096</v>
      </c>
      <c r="AF9">
        <f t="shared" si="4"/>
        <v>-2949.0954090314049</v>
      </c>
      <c r="AG9">
        <f t="shared" si="5"/>
        <v>-19.34477163536387</v>
      </c>
      <c r="AH9">
        <f t="shared" si="6"/>
        <v>-35261.612438804805</v>
      </c>
      <c r="AI9">
        <f t="shared" si="7"/>
        <v>20751.855561156524</v>
      </c>
      <c r="AJ9">
        <f t="shared" si="8"/>
        <v>-4184.6586506493622</v>
      </c>
      <c r="AK9">
        <f t="shared" si="32"/>
        <v>10238.915729710958</v>
      </c>
      <c r="AL9">
        <f t="shared" si="9"/>
        <v>26806.112640218118</v>
      </c>
      <c r="AN9">
        <f t="shared" si="10"/>
        <v>41462.899836704521</v>
      </c>
      <c r="AO9">
        <f t="shared" si="11"/>
        <v>-2073.1449918352259</v>
      </c>
      <c r="AP9">
        <f t="shared" si="12"/>
        <v>-13.598921320494881</v>
      </c>
      <c r="AQ9">
        <f t="shared" si="13"/>
        <v>-24788.087563281824</v>
      </c>
      <c r="AR9">
        <f t="shared" si="14"/>
        <v>14588.068360266976</v>
      </c>
      <c r="AS9">
        <f t="shared" si="15"/>
        <v>-2941.7170083971655</v>
      </c>
      <c r="AT9">
        <f t="shared" si="16"/>
        <v>7197.7179177952967</v>
      </c>
      <c r="AU9">
        <f t="shared" si="17"/>
        <v>18844.069269665106</v>
      </c>
      <c r="AW9">
        <v>6</v>
      </c>
      <c r="AX9">
        <f>(R9*SUMPRODUCT(K10:$K$23, X10:$X$23)-$AZ$3*SUMPRODUCT(K9:$K$22, W10:$W$23))/Z9</f>
        <v>113269.12025777787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76224.611606171937</v>
      </c>
      <c r="P10">
        <f t="shared" si="30"/>
        <v>3811.2305803085969</v>
      </c>
      <c r="Q10" s="5">
        <f t="shared" si="31"/>
        <v>25</v>
      </c>
      <c r="R10">
        <f t="shared" si="0"/>
        <v>1000000</v>
      </c>
      <c r="S10">
        <f t="shared" si="1"/>
        <v>120837.52200230087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87646.610589011223</v>
      </c>
      <c r="AC10">
        <f t="shared" si="2"/>
        <v>88000.414400532201</v>
      </c>
      <c r="AE10">
        <f t="shared" si="3"/>
        <v>55510.88186610632</v>
      </c>
      <c r="AF10">
        <f t="shared" si="4"/>
        <v>-2775.544093305316</v>
      </c>
      <c r="AG10">
        <f t="shared" si="5"/>
        <v>-18.206351169394342</v>
      </c>
      <c r="AH10">
        <f t="shared" si="6"/>
        <v>-37798.909984635589</v>
      </c>
      <c r="AI10">
        <f t="shared" si="7"/>
        <v>14918.22143699602</v>
      </c>
      <c r="AJ10">
        <f t="shared" si="8"/>
        <v>-353.80381152097834</v>
      </c>
      <c r="AK10">
        <f t="shared" si="32"/>
        <v>7622.739796046405</v>
      </c>
      <c r="AL10">
        <f t="shared" si="9"/>
        <v>22187.157421521446</v>
      </c>
      <c r="AN10">
        <f t="shared" si="10"/>
        <v>37013.041491239972</v>
      </c>
      <c r="AO10">
        <f t="shared" si="11"/>
        <v>-1850.6520745619985</v>
      </c>
      <c r="AP10">
        <f t="shared" si="12"/>
        <v>-12.139465427017999</v>
      </c>
      <c r="AQ10">
        <f t="shared" si="13"/>
        <v>-25203.213794360407</v>
      </c>
      <c r="AR10">
        <f t="shared" si="14"/>
        <v>9947.0361568905446</v>
      </c>
      <c r="AS10">
        <f t="shared" si="15"/>
        <v>-235.90609111869546</v>
      </c>
      <c r="AT10">
        <f t="shared" si="16"/>
        <v>5082.6211881937406</v>
      </c>
      <c r="AU10">
        <f t="shared" si="17"/>
        <v>14793.751253965589</v>
      </c>
      <c r="AW10">
        <v>7</v>
      </c>
      <c r="AX10">
        <f>(R10*SUMPRODUCT(K11:$K$23, X11:$X$23)-$AZ$3*SUMPRODUCT(K10:$K$22, W11:$W$23))/Z10</f>
        <v>120837.52200230087</v>
      </c>
    </row>
    <row r="11" spans="1:52" x14ac:dyDescent="0.3">
      <c r="A11" t="s">
        <v>33</v>
      </c>
      <c r="C11" s="24">
        <f>AU25</f>
        <v>116165.46456262293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76224.611606171937</v>
      </c>
      <c r="P11">
        <f t="shared" si="30"/>
        <v>3811.2305803085969</v>
      </c>
      <c r="Q11" s="5">
        <f t="shared" si="31"/>
        <v>25</v>
      </c>
      <c r="R11">
        <f t="shared" si="0"/>
        <v>1000000</v>
      </c>
      <c r="S11">
        <f t="shared" si="1"/>
        <v>125691.87573595563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88000.414400532201</v>
      </c>
      <c r="AC11">
        <f t="shared" si="2"/>
        <v>85629.006847992307</v>
      </c>
      <c r="AE11">
        <f t="shared" si="3"/>
        <v>51928.875681050202</v>
      </c>
      <c r="AF11">
        <f t="shared" si="4"/>
        <v>-2596.4437840525102</v>
      </c>
      <c r="AG11">
        <f t="shared" si="5"/>
        <v>-17.031531741135662</v>
      </c>
      <c r="AH11">
        <f t="shared" si="6"/>
        <v>-39710.236662589392</v>
      </c>
      <c r="AI11">
        <f t="shared" si="7"/>
        <v>9605.1637026671597</v>
      </c>
      <c r="AJ11">
        <f t="shared" si="8"/>
        <v>2371.4075525398948</v>
      </c>
      <c r="AK11">
        <f t="shared" si="32"/>
        <v>7045.1750150632852</v>
      </c>
      <c r="AL11">
        <f t="shared" si="9"/>
        <v>19021.746270270341</v>
      </c>
      <c r="AN11">
        <f t="shared" si="10"/>
        <v>32935.093645860587</v>
      </c>
      <c r="AO11">
        <f t="shared" si="11"/>
        <v>-1646.7546822930294</v>
      </c>
      <c r="AP11">
        <f t="shared" si="12"/>
        <v>-10.801988016687323</v>
      </c>
      <c r="AQ11">
        <f t="shared" si="13"/>
        <v>-25185.609086062501</v>
      </c>
      <c r="AR11">
        <f t="shared" si="14"/>
        <v>6091.9278894883664</v>
      </c>
      <c r="AS11">
        <f t="shared" si="15"/>
        <v>1504.0289008973004</v>
      </c>
      <c r="AT11">
        <f t="shared" si="16"/>
        <v>4468.294293482264</v>
      </c>
      <c r="AU11">
        <f t="shared" si="17"/>
        <v>12064.251083867932</v>
      </c>
      <c r="AW11">
        <v>8</v>
      </c>
      <c r="AX11">
        <f>(R11*SUMPRODUCT(K12:$K$23, X12:$X$23)-$AZ$3*SUMPRODUCT(K11:$K$22, W12:$W$23))/Z11</f>
        <v>125691.87573595563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76224.611606171937</v>
      </c>
      <c r="P12">
        <f t="shared" si="30"/>
        <v>3811.2305803085969</v>
      </c>
      <c r="Q12" s="5">
        <f t="shared" si="31"/>
        <v>25</v>
      </c>
      <c r="R12">
        <f t="shared" si="0"/>
        <v>1000000</v>
      </c>
      <c r="S12">
        <f t="shared" si="1"/>
        <v>128565.77045007107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85629.006847992307</v>
      </c>
      <c r="AC12">
        <f t="shared" si="2"/>
        <v>81387.918577067248</v>
      </c>
      <c r="AE12">
        <f t="shared" si="3"/>
        <v>48253.60950472387</v>
      </c>
      <c r="AF12">
        <f t="shared" si="4"/>
        <v>-2412.6804752361936</v>
      </c>
      <c r="AG12">
        <f t="shared" si="5"/>
        <v>-15.826125082156784</v>
      </c>
      <c r="AH12">
        <f t="shared" si="6"/>
        <v>-41403.653662700795</v>
      </c>
      <c r="AI12">
        <f t="shared" si="7"/>
        <v>4421.4492417047222</v>
      </c>
      <c r="AJ12">
        <f t="shared" si="8"/>
        <v>4241.0882709250582</v>
      </c>
      <c r="AK12">
        <f t="shared" si="32"/>
        <v>9202.8955114235978</v>
      </c>
      <c r="AL12">
        <f t="shared" si="9"/>
        <v>17865.433024053378</v>
      </c>
      <c r="AN12">
        <f t="shared" si="10"/>
        <v>28601.974199135329</v>
      </c>
      <c r="AO12">
        <f t="shared" si="11"/>
        <v>-1430.0987099567665</v>
      </c>
      <c r="AP12">
        <f t="shared" si="12"/>
        <v>-9.3808199203796985</v>
      </c>
      <c r="AQ12">
        <f t="shared" si="13"/>
        <v>-24541.712961277459</v>
      </c>
      <c r="AR12">
        <f t="shared" si="14"/>
        <v>2620.7817079807201</v>
      </c>
      <c r="AS12">
        <f t="shared" si="15"/>
        <v>2513.8740613669274</v>
      </c>
      <c r="AT12">
        <f t="shared" si="16"/>
        <v>5454.9490219857562</v>
      </c>
      <c r="AU12">
        <f t="shared" si="17"/>
        <v>10589.604791333404</v>
      </c>
      <c r="AW12">
        <v>9</v>
      </c>
      <c r="AX12">
        <f>(R12*SUMPRODUCT(K13:$K$23, X13:$X$23)-$AZ$3*SUMPRODUCT(K12:$K$22, W13:$W$23))/Z12</f>
        <v>128565.77045007107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76224.611606171937</v>
      </c>
      <c r="P13">
        <f t="shared" si="30"/>
        <v>3811.2305803085969</v>
      </c>
      <c r="Q13" s="5">
        <f t="shared" si="31"/>
        <v>25</v>
      </c>
      <c r="R13">
        <f t="shared" si="0"/>
        <v>1000000</v>
      </c>
      <c r="S13">
        <f t="shared" si="1"/>
        <v>130301.47128862693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81387.918577067248</v>
      </c>
      <c r="AC13">
        <f t="shared" si="2"/>
        <v>76100.575368431542</v>
      </c>
      <c r="AE13">
        <f t="shared" si="3"/>
        <v>44517.815056868152</v>
      </c>
      <c r="AF13">
        <f t="shared" si="4"/>
        <v>-2225.8907528434079</v>
      </c>
      <c r="AG13">
        <f t="shared" si="5"/>
        <v>-14.600866478296206</v>
      </c>
      <c r="AH13">
        <f t="shared" si="6"/>
        <v>-42679.894121560414</v>
      </c>
      <c r="AI13">
        <f t="shared" si="7"/>
        <v>-402.570684013961</v>
      </c>
      <c r="AJ13">
        <f t="shared" si="8"/>
        <v>5287.3432086357061</v>
      </c>
      <c r="AK13">
        <f t="shared" si="32"/>
        <v>12850.335675345459</v>
      </c>
      <c r="AL13">
        <f t="shared" si="9"/>
        <v>17735.108199967202</v>
      </c>
      <c r="AN13">
        <f t="shared" si="10"/>
        <v>23903.985285477189</v>
      </c>
      <c r="AO13">
        <f t="shared" si="11"/>
        <v>-1195.1992642738596</v>
      </c>
      <c r="AP13">
        <f t="shared" si="12"/>
        <v>-7.8399826452974919</v>
      </c>
      <c r="AQ13">
        <f t="shared" si="13"/>
        <v>-22917.107673955943</v>
      </c>
      <c r="AR13">
        <f t="shared" si="14"/>
        <v>-216.16163539790753</v>
      </c>
      <c r="AS13">
        <f t="shared" si="15"/>
        <v>2839.0560969140961</v>
      </c>
      <c r="AT13">
        <f t="shared" si="16"/>
        <v>6900.0294489859516</v>
      </c>
      <c r="AU13">
        <f t="shared" si="17"/>
        <v>9522.9239105021388</v>
      </c>
      <c r="AW13">
        <v>10</v>
      </c>
      <c r="AX13">
        <f>(R13*SUMPRODUCT(K14:$K$23, X14:$X$23)-$AZ$3*SUMPRODUCT(K13:$K$22, W14:$W$23))/Z13</f>
        <v>130301.47128862693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76224.611606171937</v>
      </c>
      <c r="P14">
        <f t="shared" si="30"/>
        <v>3811.2305803085969</v>
      </c>
      <c r="Q14" s="5">
        <f t="shared" si="31"/>
        <v>25</v>
      </c>
      <c r="R14">
        <f t="shared" si="0"/>
        <v>1000000</v>
      </c>
      <c r="S14">
        <f t="shared" si="1"/>
        <v>129506.87614924714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76100.575368431542</v>
      </c>
      <c r="AC14">
        <f t="shared" si="2"/>
        <v>69221.167248132886</v>
      </c>
      <c r="AE14">
        <f t="shared" si="3"/>
        <v>40741.903019374709</v>
      </c>
      <c r="AF14">
        <f t="shared" si="4"/>
        <v>-2037.0951509687357</v>
      </c>
      <c r="AG14">
        <f t="shared" si="5"/>
        <v>-13.36245018534008</v>
      </c>
      <c r="AH14">
        <f t="shared" si="6"/>
        <v>-43696.305126926622</v>
      </c>
      <c r="AI14">
        <f t="shared" si="7"/>
        <v>-5004.8597087059898</v>
      </c>
      <c r="AJ14">
        <f t="shared" si="8"/>
        <v>6879.4081202986563</v>
      </c>
      <c r="AK14">
        <f t="shared" si="32"/>
        <v>9823.8966435761868</v>
      </c>
      <c r="AL14">
        <f t="shared" si="9"/>
        <v>11698.445055168853</v>
      </c>
      <c r="AN14">
        <f t="shared" si="10"/>
        <v>20152.083294060805</v>
      </c>
      <c r="AO14">
        <f t="shared" si="11"/>
        <v>-1007.6041647030403</v>
      </c>
      <c r="AP14">
        <f t="shared" si="12"/>
        <v>-6.6094411205989942</v>
      </c>
      <c r="AQ14">
        <f t="shared" si="13"/>
        <v>-21613.413103010134</v>
      </c>
      <c r="AR14">
        <f t="shared" si="14"/>
        <v>-2475.5434147729688</v>
      </c>
      <c r="AS14">
        <f t="shared" si="15"/>
        <v>3402.7474216943069</v>
      </c>
      <c r="AT14">
        <f t="shared" si="16"/>
        <v>4859.1736949412161</v>
      </c>
      <c r="AU14">
        <f t="shared" si="17"/>
        <v>5786.3777018625542</v>
      </c>
      <c r="AW14">
        <v>11</v>
      </c>
      <c r="AX14">
        <f>(R14*SUMPRODUCT(K15:$K$23, X15:$X$23)-$AZ$3*SUMPRODUCT(K14:$K$22, W15:$W$23))/Z14</f>
        <v>129506.87614924714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76224.611606171937</v>
      </c>
      <c r="P15">
        <f t="shared" si="30"/>
        <v>3811.2305803085969</v>
      </c>
      <c r="Q15" s="5">
        <f t="shared" si="31"/>
        <v>25</v>
      </c>
      <c r="R15">
        <f t="shared" si="0"/>
        <v>1000000</v>
      </c>
      <c r="S15">
        <f t="shared" si="1"/>
        <v>126585.13675148723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69221.167248132886</v>
      </c>
      <c r="AC15">
        <f t="shared" si="2"/>
        <v>61343.421063516485</v>
      </c>
      <c r="AE15">
        <f t="shared" si="3"/>
        <v>36938.605630613063</v>
      </c>
      <c r="AF15">
        <f t="shared" si="4"/>
        <v>-1846.9302815306532</v>
      </c>
      <c r="AG15">
        <f t="shared" si="5"/>
        <v>-12.115052098088398</v>
      </c>
      <c r="AH15">
        <f t="shared" si="6"/>
        <v>-44550.943415931237</v>
      </c>
      <c r="AI15">
        <f t="shared" si="7"/>
        <v>-9471.3831189469129</v>
      </c>
      <c r="AJ15">
        <f t="shared" si="8"/>
        <v>7877.7461846164006</v>
      </c>
      <c r="AK15">
        <f t="shared" si="32"/>
        <v>8926.0499410437133</v>
      </c>
      <c r="AL15">
        <f t="shared" si="9"/>
        <v>7332.413006713201</v>
      </c>
      <c r="AN15">
        <f t="shared" si="10"/>
        <v>16830.666070798692</v>
      </c>
      <c r="AO15">
        <f t="shared" si="11"/>
        <v>-841.53330353993454</v>
      </c>
      <c r="AP15">
        <f t="shared" si="12"/>
        <v>-5.5200891536703827</v>
      </c>
      <c r="AQ15">
        <f t="shared" si="13"/>
        <v>-20299.143375113414</v>
      </c>
      <c r="AR15">
        <f t="shared" si="14"/>
        <v>-4315.5306970083266</v>
      </c>
      <c r="AS15">
        <f t="shared" si="15"/>
        <v>3589.4076985381475</v>
      </c>
      <c r="AT15">
        <f t="shared" si="16"/>
        <v>4067.0556812917175</v>
      </c>
      <c r="AU15">
        <f t="shared" si="17"/>
        <v>3340.9326828215385</v>
      </c>
      <c r="AW15">
        <v>12</v>
      </c>
      <c r="AX15">
        <f>(R15*SUMPRODUCT(K16:$K$23, X16:$X$23)-$AZ$3*SUMPRODUCT(K15:$K$22, W16:$W$23))/Z15</f>
        <v>126585.13675148723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76224.611606171937</v>
      </c>
      <c r="P16">
        <f t="shared" si="30"/>
        <v>3811.2305803085969</v>
      </c>
      <c r="Q16" s="5">
        <f t="shared" si="31"/>
        <v>25</v>
      </c>
      <c r="R16">
        <f t="shared" si="0"/>
        <v>1000000</v>
      </c>
      <c r="S16">
        <f t="shared" si="1"/>
        <v>121644.58969253756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61343.421063516485</v>
      </c>
      <c r="AC16">
        <f t="shared" si="2"/>
        <v>52908.459122330132</v>
      </c>
      <c r="AE16">
        <f t="shared" si="3"/>
        <v>33153.358957221622</v>
      </c>
      <c r="AF16">
        <f t="shared" si="4"/>
        <v>-1657.6679478610811</v>
      </c>
      <c r="AG16">
        <f t="shared" si="5"/>
        <v>-10.873574249388888</v>
      </c>
      <c r="AH16">
        <f t="shared" si="6"/>
        <v>-44813.093108745059</v>
      </c>
      <c r="AI16">
        <f t="shared" si="7"/>
        <v>-13328.275673633907</v>
      </c>
      <c r="AJ16">
        <f t="shared" si="8"/>
        <v>8434.9619411863532</v>
      </c>
      <c r="AK16">
        <f t="shared" si="32"/>
        <v>7944.2428200760887</v>
      </c>
      <c r="AL16">
        <f t="shared" si="9"/>
        <v>3050.9290876285349</v>
      </c>
      <c r="AN16">
        <f t="shared" si="10"/>
        <v>13915.233836472698</v>
      </c>
      <c r="AO16">
        <f t="shared" si="11"/>
        <v>-695.76169182363492</v>
      </c>
      <c r="AP16">
        <f t="shared" si="12"/>
        <v>-4.5638913545300293</v>
      </c>
      <c r="AQ16">
        <f t="shared" si="13"/>
        <v>-18809.094739040869</v>
      </c>
      <c r="AR16">
        <f t="shared" si="14"/>
        <v>-5594.186485746337</v>
      </c>
      <c r="AS16">
        <f t="shared" si="15"/>
        <v>3540.3491985474584</v>
      </c>
      <c r="AT16">
        <f t="shared" si="16"/>
        <v>3334.382999855839</v>
      </c>
      <c r="AU16">
        <f t="shared" si="17"/>
        <v>1280.5457126569599</v>
      </c>
      <c r="AW16">
        <v>13</v>
      </c>
      <c r="AX16">
        <f>(R16*SUMPRODUCT(K17:$K$23, X17:$X$23)-$AZ$3*SUMPRODUCT(K16:$K$22, W17:$W$23))/Z16</f>
        <v>121644.58969253756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76224.611606171937</v>
      </c>
      <c r="P17">
        <f t="shared" si="30"/>
        <v>3811.2305803085969</v>
      </c>
      <c r="Q17" s="5">
        <f t="shared" si="31"/>
        <v>25</v>
      </c>
      <c r="R17">
        <f t="shared" si="0"/>
        <v>1000000</v>
      </c>
      <c r="S17">
        <f t="shared" si="1"/>
        <v>114732.74242880235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52908.459122330132</v>
      </c>
      <c r="AC17">
        <f t="shared" si="2"/>
        <v>44304.919510978274</v>
      </c>
      <c r="AE17">
        <f t="shared" si="3"/>
        <v>29434.71244978486</v>
      </c>
      <c r="AF17">
        <f t="shared" si="4"/>
        <v>-1471.735622489243</v>
      </c>
      <c r="AG17">
        <f t="shared" si="5"/>
        <v>-9.6539397937061846</v>
      </c>
      <c r="AH17">
        <f t="shared" si="6"/>
        <v>-44435.948527552639</v>
      </c>
      <c r="AI17">
        <f t="shared" si="7"/>
        <v>-16482.625640050726</v>
      </c>
      <c r="AJ17">
        <f t="shared" si="8"/>
        <v>8603.5396113518582</v>
      </c>
      <c r="AK17">
        <f t="shared" si="32"/>
        <v>6920.1687742094764</v>
      </c>
      <c r="AL17">
        <f t="shared" si="9"/>
        <v>-958.91725448939178</v>
      </c>
      <c r="AN17">
        <f t="shared" si="10"/>
        <v>11380.594188495204</v>
      </c>
      <c r="AO17">
        <f t="shared" si="11"/>
        <v>-569.0297094247602</v>
      </c>
      <c r="AP17">
        <f t="shared" si="12"/>
        <v>-3.7325851679294466</v>
      </c>
      <c r="AQ17">
        <f t="shared" si="13"/>
        <v>-17180.650174030623</v>
      </c>
      <c r="AR17">
        <f t="shared" si="14"/>
        <v>-6372.8182801281073</v>
      </c>
      <c r="AS17">
        <f t="shared" si="15"/>
        <v>3326.4599770926211</v>
      </c>
      <c r="AT17">
        <f t="shared" si="16"/>
        <v>2675.603937681748</v>
      </c>
      <c r="AU17">
        <f t="shared" si="17"/>
        <v>-370.75436535373774</v>
      </c>
      <c r="AW17">
        <v>14</v>
      </c>
      <c r="AX17">
        <f>(R17*SUMPRODUCT(K18:$K$23, X18:$X$23)-$AZ$3*SUMPRODUCT(K17:$K$22, W18:$W$23))/Z17</f>
        <v>114732.74242880235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76224.611606171937</v>
      </c>
      <c r="P18">
        <f t="shared" si="30"/>
        <v>3811.2305803085969</v>
      </c>
      <c r="Q18" s="5">
        <f t="shared" si="31"/>
        <v>25</v>
      </c>
      <c r="R18">
        <f t="shared" si="0"/>
        <v>1000000</v>
      </c>
      <c r="S18">
        <f t="shared" si="1"/>
        <v>105623.50604881761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44304.919510978274</v>
      </c>
      <c r="AC18">
        <f t="shared" si="2"/>
        <v>35767.174751479302</v>
      </c>
      <c r="AE18">
        <f t="shared" si="3"/>
        <v>25811.858606752892</v>
      </c>
      <c r="AF18">
        <f t="shared" si="4"/>
        <v>-1290.5929303376447</v>
      </c>
      <c r="AG18">
        <f t="shared" si="5"/>
        <v>-8.4657232299570335</v>
      </c>
      <c r="AH18">
        <f t="shared" si="6"/>
        <v>-43667.086632483559</v>
      </c>
      <c r="AI18">
        <f t="shared" si="7"/>
        <v>-19154.286679298268</v>
      </c>
      <c r="AJ18">
        <f t="shared" si="8"/>
        <v>8537.7447594989717</v>
      </c>
      <c r="AK18">
        <f t="shared" si="32"/>
        <v>5889.4566664852646</v>
      </c>
      <c r="AL18">
        <f t="shared" si="9"/>
        <v>-4727.0852533140314</v>
      </c>
      <c r="AN18">
        <f t="shared" si="10"/>
        <v>9193.1973757390369</v>
      </c>
      <c r="AO18">
        <f t="shared" si="11"/>
        <v>-459.65986878695185</v>
      </c>
      <c r="AP18">
        <f t="shared" si="12"/>
        <v>-3.0151670116855862</v>
      </c>
      <c r="AQ18">
        <f t="shared" si="13"/>
        <v>-15552.547081243207</v>
      </c>
      <c r="AR18">
        <f t="shared" si="14"/>
        <v>-6822.0247413028064</v>
      </c>
      <c r="AS18">
        <f t="shared" si="15"/>
        <v>3040.8183274807393</v>
      </c>
      <c r="AT18">
        <f t="shared" si="16"/>
        <v>2097.599339735119</v>
      </c>
      <c r="AU18">
        <f t="shared" si="17"/>
        <v>-1683.6070740869484</v>
      </c>
      <c r="AW18">
        <v>15</v>
      </c>
      <c r="AX18">
        <f>(R18*SUMPRODUCT(K19:$K$23, X19:$X$23)-$AZ$3*SUMPRODUCT(K18:$K$22, W19:$W$23))/Z18</f>
        <v>105623.50604881761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76224.611606171937</v>
      </c>
      <c r="P19">
        <f t="shared" si="30"/>
        <v>3811.2305803085969</v>
      </c>
      <c r="Q19" s="5">
        <f t="shared" si="31"/>
        <v>25</v>
      </c>
      <c r="R19">
        <f t="shared" si="0"/>
        <v>1000000</v>
      </c>
      <c r="S19">
        <f t="shared" si="1"/>
        <v>93936.427662067028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35767.174751479302</v>
      </c>
      <c r="AC19">
        <f t="shared" si="2"/>
        <v>27502.89126296305</v>
      </c>
      <c r="AE19">
        <f t="shared" si="3"/>
        <v>22317.191069984616</v>
      </c>
      <c r="AF19">
        <f t="shared" si="4"/>
        <v>-1115.859553499231</v>
      </c>
      <c r="AG19">
        <f t="shared" si="5"/>
        <v>-7.3195489618531511</v>
      </c>
      <c r="AH19">
        <f t="shared" si="6"/>
        <v>-42460.681432172496</v>
      </c>
      <c r="AI19">
        <f t="shared" si="7"/>
        <v>-21266.669464648963</v>
      </c>
      <c r="AJ19">
        <f t="shared" si="8"/>
        <v>8264.283488516252</v>
      </c>
      <c r="AK19">
        <f t="shared" si="32"/>
        <v>4874.7950813497382</v>
      </c>
      <c r="AL19">
        <f t="shared" si="9"/>
        <v>-8127.590894782973</v>
      </c>
      <c r="AN19">
        <f t="shared" si="10"/>
        <v>7321.9878801346094</v>
      </c>
      <c r="AO19">
        <f t="shared" si="11"/>
        <v>-366.09939400673056</v>
      </c>
      <c r="AP19">
        <f t="shared" si="12"/>
        <v>-2.4014513573270033</v>
      </c>
      <c r="AQ19">
        <f t="shared" si="13"/>
        <v>-13930.812074587753</v>
      </c>
      <c r="AR19">
        <f t="shared" si="14"/>
        <v>-6977.3250398172013</v>
      </c>
      <c r="AS19">
        <f t="shared" si="15"/>
        <v>2711.4067962744866</v>
      </c>
      <c r="AT19">
        <f t="shared" si="16"/>
        <v>1599.3585569013635</v>
      </c>
      <c r="AU19">
        <f t="shared" si="17"/>
        <v>-2666.5596866413512</v>
      </c>
      <c r="AW19">
        <v>16</v>
      </c>
      <c r="AX19">
        <f>(R19*SUMPRODUCT(K20:$K$23, X20:$X$23)-$AZ$3*SUMPRODUCT(K19:$K$22, W20:$W$23))/Z19</f>
        <v>93936.427662067028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76224.611606171937</v>
      </c>
      <c r="P20">
        <f t="shared" si="30"/>
        <v>3811.2305803085969</v>
      </c>
      <c r="Q20" s="5">
        <f t="shared" si="31"/>
        <v>25</v>
      </c>
      <c r="R20">
        <f t="shared" si="0"/>
        <v>1000000</v>
      </c>
      <c r="S20">
        <f t="shared" si="1"/>
        <v>79007.356289524614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27502.89126296305</v>
      </c>
      <c r="AC20">
        <f t="shared" si="2"/>
        <v>19674.237230673411</v>
      </c>
      <c r="AE20">
        <f t="shared" si="3"/>
        <v>18981.284300416526</v>
      </c>
      <c r="AF20">
        <f t="shared" si="4"/>
        <v>-949.0642150208264</v>
      </c>
      <c r="AG20">
        <f t="shared" si="5"/>
        <v>-6.2254447416822272</v>
      </c>
      <c r="AH20">
        <f t="shared" si="6"/>
        <v>-40836.349222095669</v>
      </c>
      <c r="AI20">
        <f t="shared" si="7"/>
        <v>-22810.35458144165</v>
      </c>
      <c r="AJ20">
        <f t="shared" si="8"/>
        <v>7828.6540322896399</v>
      </c>
      <c r="AK20">
        <f t="shared" si="32"/>
        <v>3896.4394780790585</v>
      </c>
      <c r="AL20">
        <f t="shared" si="9"/>
        <v>-11085.261071072951</v>
      </c>
      <c r="AN20">
        <f t="shared" si="10"/>
        <v>5736.6352218426528</v>
      </c>
      <c r="AO20">
        <f t="shared" si="11"/>
        <v>-286.83176109213269</v>
      </c>
      <c r="AP20">
        <f t="shared" si="12"/>
        <v>-1.8814904730121824</v>
      </c>
      <c r="AQ20">
        <f t="shared" si="13"/>
        <v>-12341.801301284981</v>
      </c>
      <c r="AR20">
        <f t="shared" si="14"/>
        <v>-6893.8793310074716</v>
      </c>
      <c r="AS20">
        <f t="shared" si="15"/>
        <v>2366.0218007623303</v>
      </c>
      <c r="AT20">
        <f t="shared" si="16"/>
        <v>1177.6048235701326</v>
      </c>
      <c r="AU20">
        <f t="shared" si="17"/>
        <v>-3350.2527066750081</v>
      </c>
      <c r="AW20">
        <v>17</v>
      </c>
      <c r="AX20">
        <f>(R20*SUMPRODUCT(K21:$K$23, X21:$X$23)-$AZ$3*SUMPRODUCT(K20:$K$22, W21:$W$23))/Z20</f>
        <v>79007.356289524614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76224.611606171937</v>
      </c>
      <c r="P21">
        <f t="shared" si="30"/>
        <v>3811.2305803085969</v>
      </c>
      <c r="Q21" s="5">
        <f t="shared" si="31"/>
        <v>25</v>
      </c>
      <c r="R21">
        <f t="shared" si="0"/>
        <v>1000000</v>
      </c>
      <c r="S21">
        <f t="shared" si="1"/>
        <v>59753.619677125862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19674.237230673411</v>
      </c>
      <c r="AC21">
        <f t="shared" si="2"/>
        <v>12413.654607096372</v>
      </c>
      <c r="AE21">
        <f t="shared" si="3"/>
        <v>15835.459109455596</v>
      </c>
      <c r="AF21">
        <f t="shared" si="4"/>
        <v>-791.77295547277981</v>
      </c>
      <c r="AG21">
        <f t="shared" si="5"/>
        <v>-5.1936831083090071</v>
      </c>
      <c r="AH21">
        <f t="shared" si="6"/>
        <v>-38780.287438255938</v>
      </c>
      <c r="AI21">
        <f t="shared" si="7"/>
        <v>-23741.794967381429</v>
      </c>
      <c r="AJ21">
        <f t="shared" si="8"/>
        <v>7260.5826235770382</v>
      </c>
      <c r="AK21">
        <f t="shared" si="32"/>
        <v>2970.8127040250338</v>
      </c>
      <c r="AL21">
        <f t="shared" si="9"/>
        <v>-13510.39963977936</v>
      </c>
      <c r="AN21">
        <f t="shared" si="10"/>
        <v>4408.6382790801199</v>
      </c>
      <c r="AO21">
        <f t="shared" si="11"/>
        <v>-220.43191395400601</v>
      </c>
      <c r="AP21">
        <f t="shared" si="12"/>
        <v>-1.4459366162002034</v>
      </c>
      <c r="AQ21">
        <f t="shared" si="13"/>
        <v>-10796.545808510047</v>
      </c>
      <c r="AR21">
        <f t="shared" si="14"/>
        <v>-6609.7853800001321</v>
      </c>
      <c r="AS21">
        <f t="shared" si="15"/>
        <v>2021.367505765113</v>
      </c>
      <c r="AT21">
        <f t="shared" si="16"/>
        <v>827.08297349722693</v>
      </c>
      <c r="AU21">
        <f t="shared" si="17"/>
        <v>-3761.3349007377933</v>
      </c>
      <c r="AW21">
        <v>18</v>
      </c>
      <c r="AX21">
        <f>(R21*SUMPRODUCT(K22:$K$23, X22:$X$23)-$AZ$3*SUMPRODUCT(K21:$K$22, W22:$W$23))/Z21</f>
        <v>59753.619677125862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76224.611606171937</v>
      </c>
      <c r="P22">
        <f t="shared" si="30"/>
        <v>3811.2305803085969</v>
      </c>
      <c r="Q22" s="5">
        <f t="shared" si="31"/>
        <v>25</v>
      </c>
      <c r="R22">
        <f t="shared" si="0"/>
        <v>1000000</v>
      </c>
      <c r="S22">
        <f t="shared" si="1"/>
        <v>34442.76693306298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12413.654607096372</v>
      </c>
      <c r="AC22">
        <f t="shared" si="2"/>
        <v>5835.4159203903901</v>
      </c>
      <c r="AE22">
        <f t="shared" si="3"/>
        <v>12914.244461156992</v>
      </c>
      <c r="AF22">
        <f t="shared" si="4"/>
        <v>-645.71222305784966</v>
      </c>
      <c r="AG22">
        <f t="shared" si="5"/>
        <v>-4.235588804269919</v>
      </c>
      <c r="AH22">
        <f t="shared" si="6"/>
        <v>-36246.298918239896</v>
      </c>
      <c r="AI22">
        <f t="shared" si="7"/>
        <v>-23982.002268945023</v>
      </c>
      <c r="AJ22">
        <f t="shared" si="8"/>
        <v>6578.2386867059822</v>
      </c>
      <c r="AK22">
        <f t="shared" si="32"/>
        <v>2112.0547283433802</v>
      </c>
      <c r="AL22">
        <f t="shared" si="9"/>
        <v>-15291.70885389566</v>
      </c>
      <c r="AN22">
        <f t="shared" si="10"/>
        <v>3311.9592009942912</v>
      </c>
      <c r="AO22">
        <f t="shared" si="11"/>
        <v>-165.59796004971457</v>
      </c>
      <c r="AP22">
        <f t="shared" si="12"/>
        <v>-1.0862499431634101</v>
      </c>
      <c r="AQ22">
        <f t="shared" si="13"/>
        <v>-9295.6474198180895</v>
      </c>
      <c r="AR22">
        <f t="shared" si="14"/>
        <v>-6150.3724288166759</v>
      </c>
      <c r="AS22">
        <f t="shared" si="15"/>
        <v>1687.0408648606756</v>
      </c>
      <c r="AT22">
        <f t="shared" si="16"/>
        <v>541.65298725603247</v>
      </c>
      <c r="AU22">
        <f t="shared" si="17"/>
        <v>-3921.6785766999678</v>
      </c>
      <c r="AW22">
        <v>19</v>
      </c>
      <c r="AX22">
        <f>(R22*SUMPRODUCT(K23:$K$23, X23:$X$23)-$AZ$3*SUMPRODUCT(K22:$K$22, W23:$W$23))/Z22</f>
        <v>34442.76693306298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76224.611606171937</v>
      </c>
      <c r="P23">
        <f t="shared" si="30"/>
        <v>3811.2305803085969</v>
      </c>
      <c r="Q23" s="5">
        <f t="shared" si="31"/>
        <v>25</v>
      </c>
      <c r="R23">
        <f t="shared" si="0"/>
        <v>1000000</v>
      </c>
      <c r="S23">
        <f t="shared" si="1"/>
        <v>43422.440857515459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5835.4159203903901</v>
      </c>
      <c r="AC23">
        <f t="shared" si="2"/>
        <v>5835.4159203903891</v>
      </c>
      <c r="AE23">
        <f t="shared" si="3"/>
        <v>10243.604535078648</v>
      </c>
      <c r="AF23">
        <f t="shared" si="4"/>
        <v>-512.1802267539324</v>
      </c>
      <c r="AG23">
        <f t="shared" si="5"/>
        <v>-3.3596775107245085</v>
      </c>
      <c r="AH23">
        <f t="shared" si="6"/>
        <v>-33342.216220108457</v>
      </c>
      <c r="AI23">
        <f t="shared" si="7"/>
        <v>-23614.151589294466</v>
      </c>
      <c r="AJ23">
        <f t="shared" si="8"/>
        <v>0</v>
      </c>
      <c r="AK23">
        <f t="shared" si="32"/>
        <v>1332.054518371152</v>
      </c>
      <c r="AL23">
        <f t="shared" si="9"/>
        <v>-22282.097070923315</v>
      </c>
      <c r="AN23">
        <f t="shared" si="10"/>
        <v>2419.9753697569699</v>
      </c>
      <c r="AO23">
        <f t="shared" si="11"/>
        <v>-120.99876848784849</v>
      </c>
      <c r="AP23">
        <f t="shared" si="12"/>
        <v>-0.79369881943780995</v>
      </c>
      <c r="AQ23">
        <f t="shared" si="13"/>
        <v>-7876.8505509427405</v>
      </c>
      <c r="AR23">
        <f t="shared" si="14"/>
        <v>-5578.6676484930567</v>
      </c>
      <c r="AS23">
        <f t="shared" si="15"/>
        <v>0</v>
      </c>
      <c r="AT23">
        <f t="shared" si="16"/>
        <v>314.68797087908291</v>
      </c>
      <c r="AU23">
        <f t="shared" si="17"/>
        <v>-5263.9796776139738</v>
      </c>
      <c r="AW23">
        <v>20</v>
      </c>
      <c r="AX23">
        <f>(R23*SUMPRODUCT(K$23:$K24, X$23:$X24)-$AZ$3*SUMPRODUCT(K$22:$K23, W$23:$W24))/Z23</f>
        <v>43422.440857515459</v>
      </c>
    </row>
    <row r="25" spans="5:50" x14ac:dyDescent="0.3">
      <c r="AN25" s="6">
        <f t="shared" ref="AN25:AU25" si="33">SUM(AN3:AN23)</f>
        <v>557624.14058301155</v>
      </c>
      <c r="AO25" s="6">
        <f t="shared" si="33"/>
        <v>-85049.665733779533</v>
      </c>
      <c r="AP25" s="6">
        <f t="shared" si="33"/>
        <v>-357.88848209029794</v>
      </c>
      <c r="AQ25" s="6">
        <f t="shared" si="33"/>
        <v>-385481.75312482397</v>
      </c>
      <c r="AR25" s="6">
        <f t="shared" si="33"/>
        <v>86734.833242317749</v>
      </c>
      <c r="AS25" s="6">
        <f t="shared" si="33"/>
        <v>-44200.135326034244</v>
      </c>
      <c r="AT25" s="6">
        <f t="shared" si="33"/>
        <v>73630.766646339456</v>
      </c>
      <c r="AU25" s="7">
        <f t="shared" si="33"/>
        <v>116165.46456262293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4440.0913463816678</v>
      </c>
      <c r="K3">
        <v>1</v>
      </c>
      <c r="L3" s="2">
        <v>0</v>
      </c>
      <c r="O3">
        <f>$C$3</f>
        <v>4440.0913463816678</v>
      </c>
      <c r="P3">
        <f>O3*B5</f>
        <v>3552.0730771053345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4440.0913463816678</v>
      </c>
      <c r="AF3">
        <f t="shared" ref="AF3:AF23" si="4">-$Z3*P3</f>
        <v>-3552.0730771053345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688.01826927633329</v>
      </c>
      <c r="AJ3">
        <f t="shared" ref="AJ3:AJ23" si="8">AB3-AC3</f>
        <v>0</v>
      </c>
      <c r="AL3">
        <f t="shared" ref="AL3:AL23" si="9">SUM(AI3:AK3)</f>
        <v>688.01826927633329</v>
      </c>
      <c r="AN3">
        <f t="shared" ref="AN3:AN23" si="10">AE3*$K3</f>
        <v>4440.0913463816678</v>
      </c>
      <c r="AO3">
        <f t="shared" ref="AO3:AO23" si="11">AF3*$K3</f>
        <v>-3552.0730771053345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688.01826927633329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688.01826927633329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2772.2385678324918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452.85405766966778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447.77214211441242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-447.77214211441242</v>
      </c>
      <c r="AK4">
        <f>G4*MAX(0, SUM(AB4, AE4:AF4))</f>
        <v>0</v>
      </c>
      <c r="AL4">
        <f t="shared" si="9"/>
        <v>-2891.7161421144124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-2324.4664257180898</v>
      </c>
      <c r="AR4">
        <f t="shared" si="14"/>
        <v>-2324.4664257180898</v>
      </c>
      <c r="AS4">
        <f t="shared" si="15"/>
        <v>-425.88181673427084</v>
      </c>
      <c r="AT4">
        <f t="shared" si="16"/>
        <v>0</v>
      </c>
      <c r="AU4">
        <f t="shared" si="17"/>
        <v>-2750.3482424523604</v>
      </c>
      <c r="AW4">
        <v>1</v>
      </c>
      <c r="AX4">
        <f>(R4*SUMPRODUCT(K5:$K$23, X5:$X$23)-$AZ$3*SUMPRODUCT(K4:$K$22, W5:$W$23))/Z4</f>
        <v>452.85405766966778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1.2339639999999999E-3</v>
      </c>
      <c r="O5">
        <f t="shared" ref="O5:O23" si="29">$C$3</f>
        <v>4440.0913463816678</v>
      </c>
      <c r="P5">
        <f t="shared" ref="P5:P23" si="30">O5*$C$5</f>
        <v>222.00456731908341</v>
      </c>
      <c r="Q5" s="5">
        <f t="shared" ref="Q5:Q23" si="31">$C$8</f>
        <v>25</v>
      </c>
      <c r="R5">
        <f t="shared" si="0"/>
        <v>2000000</v>
      </c>
      <c r="S5">
        <f t="shared" si="1"/>
        <v>867.85015962428565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447.77214211441242</v>
      </c>
      <c r="AC5">
        <f t="shared" si="2"/>
        <v>848.47117944738056</v>
      </c>
      <c r="AE5">
        <f t="shared" si="3"/>
        <v>4340.9446892877413</v>
      </c>
      <c r="AF5">
        <f t="shared" si="4"/>
        <v>-217.04723446438709</v>
      </c>
      <c r="AG5">
        <f t="shared" si="5"/>
        <v>-24.441753280736425</v>
      </c>
      <c r="AH5">
        <f t="shared" si="6"/>
        <v>-2440.2329810859837</v>
      </c>
      <c r="AI5">
        <f t="shared" si="7"/>
        <v>1659.2227204566343</v>
      </c>
      <c r="AJ5">
        <f t="shared" si="8"/>
        <v>-400.69903733296815</v>
      </c>
      <c r="AK5">
        <f>G5*SUM(AB5, AE5:AF5)</f>
        <v>18.743845347444847</v>
      </c>
      <c r="AL5">
        <f t="shared" si="9"/>
        <v>1277.2675284711111</v>
      </c>
      <c r="AN5">
        <f t="shared" si="10"/>
        <v>3925.0195519168619</v>
      </c>
      <c r="AO5">
        <f t="shared" si="11"/>
        <v>-196.25097759584312</v>
      </c>
      <c r="AP5">
        <f t="shared" si="12"/>
        <v>-22.099880642745394</v>
      </c>
      <c r="AQ5">
        <f t="shared" si="13"/>
        <v>-2206.42345101301</v>
      </c>
      <c r="AR5">
        <f t="shared" si="14"/>
        <v>1500.2452426652637</v>
      </c>
      <c r="AS5">
        <f t="shared" si="15"/>
        <v>-362.30628781041219</v>
      </c>
      <c r="AT5">
        <f t="shared" si="16"/>
        <v>16.947914505424908</v>
      </c>
      <c r="AU5">
        <f t="shared" si="17"/>
        <v>1154.8868693602767</v>
      </c>
      <c r="AW5">
        <v>2</v>
      </c>
      <c r="AX5">
        <f>(R5*SUMPRODUCT(K6:$K$23, X6:$X$23)-$AZ$3*SUMPRODUCT(K5:$K$22, W6:$W$23))/Z5</f>
        <v>867.85015962428565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1.248954E-3</v>
      </c>
      <c r="O6">
        <f t="shared" si="29"/>
        <v>4440.0913463816678</v>
      </c>
      <c r="P6">
        <f t="shared" si="30"/>
        <v>222.00456731908341</v>
      </c>
      <c r="Q6" s="5">
        <f t="shared" si="31"/>
        <v>25</v>
      </c>
      <c r="R6">
        <f t="shared" si="0"/>
        <v>2000000</v>
      </c>
      <c r="S6">
        <f t="shared" si="1"/>
        <v>1247.0605676156615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848.47117944738056</v>
      </c>
      <c r="AC6">
        <f t="shared" si="2"/>
        <v>1205.4989880656831</v>
      </c>
      <c r="AE6">
        <f t="shared" si="3"/>
        <v>4292.1136021613993</v>
      </c>
      <c r="AF6">
        <f t="shared" si="4"/>
        <v>-214.60568010807</v>
      </c>
      <c r="AG6">
        <f t="shared" si="5"/>
        <v>-24.166809122402071</v>
      </c>
      <c r="AH6">
        <f t="shared" si="6"/>
        <v>-2442.1300421591109</v>
      </c>
      <c r="AI6">
        <f t="shared" si="7"/>
        <v>1611.2110707718166</v>
      </c>
      <c r="AJ6">
        <f t="shared" si="8"/>
        <v>-357.02780861830252</v>
      </c>
      <c r="AK6">
        <f>G6*SUM(AB6, AE6:AF6)</f>
        <v>34.974451620655039</v>
      </c>
      <c r="AL6">
        <f t="shared" si="9"/>
        <v>1289.1577137741692</v>
      </c>
      <c r="AN6">
        <f t="shared" si="10"/>
        <v>3679.5934270676489</v>
      </c>
      <c r="AO6">
        <f t="shared" si="11"/>
        <v>-183.97967135338249</v>
      </c>
      <c r="AP6">
        <f t="shared" si="12"/>
        <v>-20.718005216639483</v>
      </c>
      <c r="AQ6">
        <f t="shared" si="13"/>
        <v>-2093.6178498742347</v>
      </c>
      <c r="AR6">
        <f t="shared" si="14"/>
        <v>1381.2779006233925</v>
      </c>
      <c r="AS6">
        <f t="shared" si="15"/>
        <v>-306.07698202832233</v>
      </c>
      <c r="AT6">
        <f t="shared" si="16"/>
        <v>29.983307579242975</v>
      </c>
      <c r="AU6">
        <f t="shared" si="17"/>
        <v>1105.1842261743134</v>
      </c>
      <c r="AW6">
        <v>3</v>
      </c>
      <c r="AX6">
        <f>(R6*SUMPRODUCT(K7:$K$23, X7:$X$23)-$AZ$3*SUMPRODUCT(K6:$K$22, W7:$W$23))/Z6</f>
        <v>1247.0605676156615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1.2649429999999999E-3</v>
      </c>
      <c r="O7">
        <f t="shared" si="29"/>
        <v>4440.0913463816678</v>
      </c>
      <c r="P7">
        <f t="shared" si="30"/>
        <v>222.00456731908341</v>
      </c>
      <c r="Q7" s="5">
        <f t="shared" si="31"/>
        <v>25</v>
      </c>
      <c r="R7">
        <f t="shared" si="0"/>
        <v>2000000</v>
      </c>
      <c r="S7">
        <f t="shared" si="1"/>
        <v>1598.8800229536769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1205.4989880656831</v>
      </c>
      <c r="AC7">
        <f t="shared" si="2"/>
        <v>1528.1821144295936</v>
      </c>
      <c r="AE7">
        <f t="shared" si="3"/>
        <v>4243.7631870835266</v>
      </c>
      <c r="AF7">
        <f t="shared" si="4"/>
        <v>-212.18815935417635</v>
      </c>
      <c r="AG7">
        <f t="shared" si="5"/>
        <v>-23.894571395146333</v>
      </c>
      <c r="AH7">
        <f t="shared" si="6"/>
        <v>-2445.5708825374913</v>
      </c>
      <c r="AI7">
        <f t="shared" si="7"/>
        <v>1562.109573796713</v>
      </c>
      <c r="AJ7">
        <f t="shared" si="8"/>
        <v>-322.68312636391056</v>
      </c>
      <c r="AK7">
        <f>G7*SUM(AB7, AE7:AF7)</f>
        <v>72.27162141797146</v>
      </c>
      <c r="AL7">
        <f t="shared" si="9"/>
        <v>1311.6980688507738</v>
      </c>
      <c r="AN7">
        <f t="shared" si="10"/>
        <v>3426.7147187044898</v>
      </c>
      <c r="AO7">
        <f t="shared" si="11"/>
        <v>-171.33573593522451</v>
      </c>
      <c r="AP7">
        <f t="shared" si="12"/>
        <v>-19.294167908825784</v>
      </c>
      <c r="AQ7">
        <f t="shared" si="13"/>
        <v>-1974.7269980409981</v>
      </c>
      <c r="AR7">
        <f t="shared" si="14"/>
        <v>1261.357816819442</v>
      </c>
      <c r="AS7">
        <f t="shared" si="15"/>
        <v>-260.55719177598627</v>
      </c>
      <c r="AT7">
        <f t="shared" si="16"/>
        <v>58.357221630879629</v>
      </c>
      <c r="AU7">
        <f t="shared" si="17"/>
        <v>1059.1578466743351</v>
      </c>
      <c r="AW7">
        <v>4</v>
      </c>
      <c r="AX7">
        <f>(R7*SUMPRODUCT(K8:$K$23, X8:$X$23)-$AZ$3*SUMPRODUCT(K7:$K$22, W8:$W$23))/Z7</f>
        <v>1598.8800229536769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1.2849300000000001E-3</v>
      </c>
      <c r="O8">
        <f t="shared" si="29"/>
        <v>4440.0913463816678</v>
      </c>
      <c r="P8">
        <f t="shared" si="30"/>
        <v>222.00456731908341</v>
      </c>
      <c r="Q8" s="5">
        <f t="shared" si="31"/>
        <v>25</v>
      </c>
      <c r="R8">
        <f t="shared" si="0"/>
        <v>2000000</v>
      </c>
      <c r="S8">
        <f t="shared" si="1"/>
        <v>1919.8952570895233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1528.1821144295936</v>
      </c>
      <c r="AC8">
        <f t="shared" si="2"/>
        <v>1814.2950915840593</v>
      </c>
      <c r="AE8">
        <f t="shared" si="3"/>
        <v>4195.872616580712</v>
      </c>
      <c r="AF8">
        <f t="shared" si="4"/>
        <v>-209.79363082903564</v>
      </c>
      <c r="AG8">
        <f t="shared" si="5"/>
        <v>-23.624922829572103</v>
      </c>
      <c r="AH8">
        <f t="shared" si="6"/>
        <v>-2456.2281298212306</v>
      </c>
      <c r="AI8">
        <f t="shared" si="7"/>
        <v>1506.225933100874</v>
      </c>
      <c r="AJ8">
        <f t="shared" si="8"/>
        <v>-286.11297715446563</v>
      </c>
      <c r="AK8">
        <f t="shared" ref="AK8:AK23" si="32">G8*SUM(AB8:AB8, AE8:AF8)</f>
        <v>119.10803976391544</v>
      </c>
      <c r="AL8">
        <f t="shared" si="9"/>
        <v>1339.2209957103239</v>
      </c>
      <c r="AN8">
        <f t="shared" si="10"/>
        <v>3166.1008157872534</v>
      </c>
      <c r="AO8">
        <f t="shared" si="11"/>
        <v>-158.30504078936269</v>
      </c>
      <c r="AP8">
        <f t="shared" si="12"/>
        <v>-17.826777473662684</v>
      </c>
      <c r="AQ8">
        <f t="shared" si="13"/>
        <v>-1853.408479288853</v>
      </c>
      <c r="AR8">
        <f t="shared" si="14"/>
        <v>1136.5605182353754</v>
      </c>
      <c r="AS8">
        <f t="shared" si="15"/>
        <v>-215.89371583789315</v>
      </c>
      <c r="AT8">
        <f t="shared" si="16"/>
        <v>89.875955807892254</v>
      </c>
      <c r="AU8">
        <f t="shared" si="17"/>
        <v>1010.5427582053744</v>
      </c>
      <c r="AW8">
        <v>5</v>
      </c>
      <c r="AX8">
        <f>(R8*SUMPRODUCT(K9:$K$23, X9:$X$23)-$AZ$3*SUMPRODUCT(K8:$K$22, W9:$W$23))/Z8</f>
        <v>1919.8952570895233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1.3159090000000001E-3</v>
      </c>
      <c r="O9">
        <f t="shared" si="29"/>
        <v>4440.0913463816678</v>
      </c>
      <c r="P9">
        <f t="shared" si="30"/>
        <v>222.00456731908341</v>
      </c>
      <c r="Q9" s="5">
        <f t="shared" si="31"/>
        <v>25</v>
      </c>
      <c r="R9">
        <f t="shared" si="0"/>
        <v>2000000</v>
      </c>
      <c r="S9">
        <f t="shared" si="1"/>
        <v>2186.3919373149665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1814.2950915840593</v>
      </c>
      <c r="AC9">
        <f t="shared" si="2"/>
        <v>2042.7534516116339</v>
      </c>
      <c r="AE9">
        <f t="shared" si="3"/>
        <v>4148.3925038758925</v>
      </c>
      <c r="AF9">
        <f t="shared" si="4"/>
        <v>-207.41962519379467</v>
      </c>
      <c r="AG9">
        <f t="shared" si="5"/>
        <v>-23.357585352700642</v>
      </c>
      <c r="AH9">
        <f t="shared" si="6"/>
        <v>-2487.0598860591522</v>
      </c>
      <c r="AI9">
        <f t="shared" si="7"/>
        <v>1430.5554072702453</v>
      </c>
      <c r="AJ9">
        <f t="shared" si="8"/>
        <v>-228.4583600275746</v>
      </c>
      <c r="AK9">
        <f t="shared" si="32"/>
        <v>128.34247573693531</v>
      </c>
      <c r="AL9">
        <f t="shared" si="9"/>
        <v>1330.439522979606</v>
      </c>
      <c r="AN9">
        <f t="shared" si="10"/>
        <v>2916.2227567272025</v>
      </c>
      <c r="AO9">
        <f t="shared" si="11"/>
        <v>-145.81113783636016</v>
      </c>
      <c r="AP9">
        <f t="shared" si="12"/>
        <v>-16.419835366133285</v>
      </c>
      <c r="AQ9">
        <f t="shared" si="13"/>
        <v>-1748.3448420786283</v>
      </c>
      <c r="AR9">
        <f t="shared" si="14"/>
        <v>1005.6469414460809</v>
      </c>
      <c r="AS9">
        <f t="shared" si="15"/>
        <v>-160.600875605314</v>
      </c>
      <c r="AT9">
        <f t="shared" si="16"/>
        <v>90.22175410091252</v>
      </c>
      <c r="AU9">
        <f t="shared" si="17"/>
        <v>935.26781994167936</v>
      </c>
      <c r="AW9">
        <v>6</v>
      </c>
      <c r="AX9">
        <f>(R9*SUMPRODUCT(K10:$K$23, X10:$X$23)-$AZ$3*SUMPRODUCT(K9:$K$22, W10:$W$23))/Z9</f>
        <v>2186.3919373149665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1.3528839999999999E-3</v>
      </c>
      <c r="O10">
        <f t="shared" si="29"/>
        <v>4440.0913463816678</v>
      </c>
      <c r="P10">
        <f t="shared" si="30"/>
        <v>222.00456731908341</v>
      </c>
      <c r="Q10" s="5">
        <f t="shared" si="31"/>
        <v>25</v>
      </c>
      <c r="R10">
        <f t="shared" si="0"/>
        <v>2000000</v>
      </c>
      <c r="S10">
        <f t="shared" si="1"/>
        <v>2357.8517246800848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2042.7534516116339</v>
      </c>
      <c r="AC10">
        <f t="shared" si="2"/>
        <v>2177.93909282409</v>
      </c>
      <c r="AE10">
        <f t="shared" si="3"/>
        <v>4101.2962849929208</v>
      </c>
      <c r="AF10">
        <f t="shared" si="4"/>
        <v>-205.06481424964605</v>
      </c>
      <c r="AG10">
        <f t="shared" si="5"/>
        <v>-23.092409395671336</v>
      </c>
      <c r="AH10">
        <f t="shared" si="6"/>
        <v>-2528.0082801842445</v>
      </c>
      <c r="AI10">
        <f t="shared" si="7"/>
        <v>1345.1307811633587</v>
      </c>
      <c r="AJ10">
        <f t="shared" si="8"/>
        <v>-135.18564121245618</v>
      </c>
      <c r="AK10">
        <f t="shared" si="32"/>
        <v>25.537635166126108</v>
      </c>
      <c r="AL10">
        <f t="shared" si="9"/>
        <v>1235.4827751170287</v>
      </c>
      <c r="AN10">
        <f t="shared" si="10"/>
        <v>2734.6250764032238</v>
      </c>
      <c r="AO10">
        <f t="shared" si="11"/>
        <v>-136.73125382016119</v>
      </c>
      <c r="AP10">
        <f t="shared" si="12"/>
        <v>-15.39734694102483</v>
      </c>
      <c r="AQ10">
        <f t="shared" si="13"/>
        <v>-1685.60239396573</v>
      </c>
      <c r="AR10">
        <f t="shared" si="14"/>
        <v>896.89408167630768</v>
      </c>
      <c r="AS10">
        <f t="shared" si="15"/>
        <v>-90.137853678588812</v>
      </c>
      <c r="AT10">
        <f t="shared" si="16"/>
        <v>17.027752365236839</v>
      </c>
      <c r="AU10">
        <f t="shared" si="17"/>
        <v>823.78398036295573</v>
      </c>
      <c r="AW10">
        <v>7</v>
      </c>
      <c r="AX10">
        <f>(R10*SUMPRODUCT(K11:$K$23, X11:$X$23)-$AZ$3*SUMPRODUCT(K10:$K$22, W11:$W$23))/Z10</f>
        <v>2357.8517246800848</v>
      </c>
    </row>
    <row r="11" spans="1:52" x14ac:dyDescent="0.3">
      <c r="A11" t="s">
        <v>33</v>
      </c>
      <c r="C11" s="24">
        <f>AU25</f>
        <v>9289.4247990681306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1.38886E-3</v>
      </c>
      <c r="O11">
        <f t="shared" si="29"/>
        <v>4440.0913463816678</v>
      </c>
      <c r="P11">
        <f t="shared" si="30"/>
        <v>222.00456731908341</v>
      </c>
      <c r="Q11" s="5">
        <f t="shared" si="31"/>
        <v>25</v>
      </c>
      <c r="R11">
        <f t="shared" si="0"/>
        <v>2000000</v>
      </c>
      <c r="S11">
        <f t="shared" si="1"/>
        <v>2472.7350600215536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2177.93909282409</v>
      </c>
      <c r="AC11">
        <f t="shared" si="2"/>
        <v>2258.0436145984804</v>
      </c>
      <c r="AE11">
        <f t="shared" si="3"/>
        <v>4054.5871957846157</v>
      </c>
      <c r="AF11">
        <f t="shared" si="4"/>
        <v>-202.72935978923081</v>
      </c>
      <c r="AG11">
        <f t="shared" si="5"/>
        <v>-22.829413178001349</v>
      </c>
      <c r="AH11">
        <f t="shared" si="6"/>
        <v>-2565.7698970617671</v>
      </c>
      <c r="AI11">
        <f t="shared" si="7"/>
        <v>1263.2585257556166</v>
      </c>
      <c r="AJ11">
        <f t="shared" si="8"/>
        <v>-80.104521774390378</v>
      </c>
      <c r="AK11">
        <f t="shared" si="32"/>
        <v>9.6476750861111604</v>
      </c>
      <c r="AL11">
        <f t="shared" si="9"/>
        <v>1192.8016790673373</v>
      </c>
      <c r="AN11">
        <f t="shared" si="10"/>
        <v>2571.5597966856062</v>
      </c>
      <c r="AO11">
        <f t="shared" si="11"/>
        <v>-128.57798983428034</v>
      </c>
      <c r="AP11">
        <f t="shared" si="12"/>
        <v>-14.479205471646599</v>
      </c>
      <c r="AQ11">
        <f t="shared" si="13"/>
        <v>-1627.3002395138776</v>
      </c>
      <c r="AR11">
        <f t="shared" si="14"/>
        <v>801.20236186580178</v>
      </c>
      <c r="AS11">
        <f t="shared" si="15"/>
        <v>-50.805065418721767</v>
      </c>
      <c r="AT11">
        <f t="shared" si="16"/>
        <v>6.1188900829959403</v>
      </c>
      <c r="AU11">
        <f t="shared" si="17"/>
        <v>756.51618653007597</v>
      </c>
      <c r="AW11">
        <v>8</v>
      </c>
      <c r="AX11">
        <f>(R11*SUMPRODUCT(K12:$K$23, X12:$X$23)-$AZ$3*SUMPRODUCT(K11:$K$22, W12:$W$23))/Z11</f>
        <v>2472.7350600215536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1.43483E-3</v>
      </c>
      <c r="O12">
        <f t="shared" si="29"/>
        <v>4440.0913463816678</v>
      </c>
      <c r="P12">
        <f t="shared" si="30"/>
        <v>222.00456731908341</v>
      </c>
      <c r="Q12" s="5">
        <f t="shared" si="31"/>
        <v>25</v>
      </c>
      <c r="R12">
        <f t="shared" si="0"/>
        <v>2000000</v>
      </c>
      <c r="S12">
        <f t="shared" si="1"/>
        <v>2559.2798381457924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2258.0436145984804</v>
      </c>
      <c r="AC12">
        <f t="shared" si="2"/>
        <v>2310.3502274997663</v>
      </c>
      <c r="AE12">
        <f t="shared" si="3"/>
        <v>4008.2236804806421</v>
      </c>
      <c r="AF12">
        <f t="shared" si="4"/>
        <v>-200.41118402403214</v>
      </c>
      <c r="AG12">
        <f t="shared" si="5"/>
        <v>-22.568362719311143</v>
      </c>
      <c r="AH12">
        <f t="shared" si="6"/>
        <v>-2620.5061528153342</v>
      </c>
      <c r="AI12">
        <f t="shared" si="7"/>
        <v>1164.7379809219647</v>
      </c>
      <c r="AJ12">
        <f t="shared" si="8"/>
        <v>-52.306612901285916</v>
      </c>
      <c r="AK12">
        <f t="shared" si="32"/>
        <v>127.3829783321569</v>
      </c>
      <c r="AL12">
        <f t="shared" si="9"/>
        <v>1239.8143463528356</v>
      </c>
      <c r="AN12">
        <f t="shared" si="10"/>
        <v>2375.8452781081046</v>
      </c>
      <c r="AO12">
        <f t="shared" si="11"/>
        <v>-118.79226390540526</v>
      </c>
      <c r="AP12">
        <f t="shared" si="12"/>
        <v>-13.377231979946963</v>
      </c>
      <c r="AQ12">
        <f t="shared" si="13"/>
        <v>-1553.2858607015098</v>
      </c>
      <c r="AR12">
        <f t="shared" si="14"/>
        <v>690.38992152124285</v>
      </c>
      <c r="AS12">
        <f t="shared" si="15"/>
        <v>-31.00436232651732</v>
      </c>
      <c r="AT12">
        <f t="shared" si="16"/>
        <v>75.505328970440829</v>
      </c>
      <c r="AU12">
        <f t="shared" si="17"/>
        <v>734.8908881651663</v>
      </c>
      <c r="AW12">
        <v>9</v>
      </c>
      <c r="AX12">
        <f>(R12*SUMPRODUCT(K13:$K$23, X13:$X$23)-$AZ$3*SUMPRODUCT(K12:$K$22, W13:$W$23))/Z12</f>
        <v>2559.2798381457924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1.482798E-3</v>
      </c>
      <c r="O13">
        <f t="shared" si="29"/>
        <v>4440.0913463816678</v>
      </c>
      <c r="P13">
        <f t="shared" si="30"/>
        <v>222.00456731908341</v>
      </c>
      <c r="Q13" s="5">
        <f t="shared" si="31"/>
        <v>25</v>
      </c>
      <c r="R13">
        <f t="shared" si="0"/>
        <v>2000000</v>
      </c>
      <c r="S13">
        <f t="shared" si="1"/>
        <v>2640.4371876419118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2310.3502274997663</v>
      </c>
      <c r="AC13">
        <f t="shared" si="2"/>
        <v>2356.2432121278489</v>
      </c>
      <c r="AE13">
        <f t="shared" si="3"/>
        <v>3962.1980576188666</v>
      </c>
      <c r="AF13">
        <f t="shared" si="4"/>
        <v>-198.10990288094337</v>
      </c>
      <c r="AG13">
        <f t="shared" si="5"/>
        <v>-22.309214769014567</v>
      </c>
      <c r="AH13">
        <f t="shared" si="6"/>
        <v>-2677.1458482775301</v>
      </c>
      <c r="AI13">
        <f t="shared" si="7"/>
        <v>1064.6330916913785</v>
      </c>
      <c r="AJ13">
        <f t="shared" si="8"/>
        <v>-45.892984628082559</v>
      </c>
      <c r="AK13">
        <f t="shared" si="32"/>
        <v>425.21068675663838</v>
      </c>
      <c r="AL13">
        <f t="shared" si="9"/>
        <v>1443.9507938199342</v>
      </c>
      <c r="AN13">
        <f t="shared" si="10"/>
        <v>2127.5151070752199</v>
      </c>
      <c r="AO13">
        <f t="shared" si="11"/>
        <v>-106.37575535376102</v>
      </c>
      <c r="AP13">
        <f t="shared" si="12"/>
        <v>-11.979005278849618</v>
      </c>
      <c r="AQ13">
        <f t="shared" si="13"/>
        <v>-1437.5021523979633</v>
      </c>
      <c r="AR13">
        <f t="shared" si="14"/>
        <v>571.65819404464605</v>
      </c>
      <c r="AS13">
        <f t="shared" si="15"/>
        <v>-24.642387050104535</v>
      </c>
      <c r="AT13">
        <f t="shared" si="16"/>
        <v>228.31825835284812</v>
      </c>
      <c r="AU13">
        <f t="shared" si="17"/>
        <v>775.33406534738958</v>
      </c>
      <c r="AW13">
        <v>10</v>
      </c>
      <c r="AX13">
        <f>(R13*SUMPRODUCT(K14:$K$23, X14:$X$23)-$AZ$3*SUMPRODUCT(K13:$K$22, W14:$W$23))/Z13</f>
        <v>2640.4371876419118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1.5387599999999999E-3</v>
      </c>
      <c r="O14">
        <f t="shared" si="29"/>
        <v>4440.0913463816678</v>
      </c>
      <c r="P14">
        <f t="shared" si="30"/>
        <v>222.00456731908341</v>
      </c>
      <c r="Q14" s="5">
        <f t="shared" si="31"/>
        <v>25</v>
      </c>
      <c r="R14">
        <f t="shared" si="0"/>
        <v>2000000</v>
      </c>
      <c r="S14">
        <f t="shared" si="1"/>
        <v>2637.2023720300522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2356.2432121278489</v>
      </c>
      <c r="AC14">
        <f t="shared" si="2"/>
        <v>2326.2017476892843</v>
      </c>
      <c r="AE14">
        <f t="shared" si="3"/>
        <v>3916.4792051595364</v>
      </c>
      <c r="AF14">
        <f t="shared" si="4"/>
        <v>-195.82396025797684</v>
      </c>
      <c r="AG14">
        <f t="shared" si="5"/>
        <v>-22.05179409400645</v>
      </c>
      <c r="AH14">
        <f t="shared" si="6"/>
        <v>-2746.2821854375079</v>
      </c>
      <c r="AI14">
        <f t="shared" si="7"/>
        <v>952.32126537004524</v>
      </c>
      <c r="AJ14">
        <f t="shared" si="8"/>
        <v>30.041464438564617</v>
      </c>
      <c r="AK14">
        <f t="shared" si="32"/>
        <v>425.3828919920586</v>
      </c>
      <c r="AL14">
        <f t="shared" si="9"/>
        <v>1407.7456218006685</v>
      </c>
      <c r="AN14">
        <f t="shared" si="10"/>
        <v>1937.20001552945</v>
      </c>
      <c r="AO14">
        <f t="shared" si="11"/>
        <v>-96.860000776472504</v>
      </c>
      <c r="AP14">
        <f t="shared" si="12"/>
        <v>-10.907433340916052</v>
      </c>
      <c r="AQ14">
        <f t="shared" si="13"/>
        <v>-1358.3878819704034</v>
      </c>
      <c r="AR14">
        <f t="shared" si="14"/>
        <v>471.04469944165788</v>
      </c>
      <c r="AS14">
        <f t="shared" si="15"/>
        <v>14.859347472149846</v>
      </c>
      <c r="AT14">
        <f t="shared" si="16"/>
        <v>210.40626077814468</v>
      </c>
      <c r="AU14">
        <f t="shared" si="17"/>
        <v>696.3103076919524</v>
      </c>
      <c r="AW14">
        <v>11</v>
      </c>
      <c r="AX14">
        <f>(R14*SUMPRODUCT(K15:$K$23, X15:$X$23)-$AZ$3*SUMPRODUCT(K14:$K$22, W15:$W$23))/Z14</f>
        <v>2637.2023720300522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1.6157089999999999E-3</v>
      </c>
      <c r="O15">
        <f t="shared" si="29"/>
        <v>4440.0913463816678</v>
      </c>
      <c r="P15">
        <f t="shared" si="30"/>
        <v>222.00456731908341</v>
      </c>
      <c r="Q15" s="5">
        <f t="shared" si="31"/>
        <v>25</v>
      </c>
      <c r="R15">
        <f t="shared" si="0"/>
        <v>2000000</v>
      </c>
      <c r="S15">
        <f t="shared" si="1"/>
        <v>2565.8736667235189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2326.2017476892843</v>
      </c>
      <c r="AC15">
        <f t="shared" si="2"/>
        <v>2236.995054208096</v>
      </c>
      <c r="AE15">
        <f t="shared" si="3"/>
        <v>3870.9865224078517</v>
      </c>
      <c r="AF15">
        <f t="shared" si="4"/>
        <v>-193.54932612039261</v>
      </c>
      <c r="AG15">
        <f t="shared" si="5"/>
        <v>-21.79564687088255</v>
      </c>
      <c r="AH15">
        <f t="shared" si="6"/>
        <v>-2850.3425747066453</v>
      </c>
      <c r="AI15">
        <f t="shared" si="7"/>
        <v>805.29897470993137</v>
      </c>
      <c r="AJ15">
        <f t="shared" si="8"/>
        <v>89.206693481188267</v>
      </c>
      <c r="AK15">
        <f t="shared" si="32"/>
        <v>420.25472607837207</v>
      </c>
      <c r="AL15">
        <f t="shared" si="9"/>
        <v>1314.7603942694918</v>
      </c>
      <c r="AN15">
        <f t="shared" si="10"/>
        <v>1763.7720864377832</v>
      </c>
      <c r="AO15">
        <f t="shared" si="11"/>
        <v>-88.188604321889173</v>
      </c>
      <c r="AP15">
        <f t="shared" si="12"/>
        <v>-9.930944820961404</v>
      </c>
      <c r="AQ15">
        <f t="shared" si="13"/>
        <v>-1298.7269888311678</v>
      </c>
      <c r="AR15">
        <f t="shared" si="14"/>
        <v>366.92554846376498</v>
      </c>
      <c r="AS15">
        <f t="shared" si="15"/>
        <v>40.646040737868958</v>
      </c>
      <c r="AT15">
        <f t="shared" si="16"/>
        <v>191.48440604477312</v>
      </c>
      <c r="AU15">
        <f t="shared" si="17"/>
        <v>599.05599524640706</v>
      </c>
      <c r="AW15">
        <v>12</v>
      </c>
      <c r="AX15">
        <f>(R15*SUMPRODUCT(K16:$K$23, X16:$X$23)-$AZ$3*SUMPRODUCT(K15:$K$22, W16:$W$23))/Z15</f>
        <v>2565.8736667235189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1.70465E-3</v>
      </c>
      <c r="O16">
        <f t="shared" si="29"/>
        <v>4440.0913463816678</v>
      </c>
      <c r="P16">
        <f t="shared" si="30"/>
        <v>222.00456731908341</v>
      </c>
      <c r="Q16" s="5">
        <f t="shared" si="31"/>
        <v>25</v>
      </c>
      <c r="R16">
        <f t="shared" si="0"/>
        <v>2000000</v>
      </c>
      <c r="S16">
        <f t="shared" si="1"/>
        <v>2426.4519031631567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2236.995054208096</v>
      </c>
      <c r="AC16">
        <f t="shared" si="2"/>
        <v>2090.6830268357944</v>
      </c>
      <c r="AE16">
        <f t="shared" si="3"/>
        <v>3825.6779800083505</v>
      </c>
      <c r="AF16">
        <f t="shared" si="4"/>
        <v>-191.28389900041753</v>
      </c>
      <c r="AG16">
        <f t="shared" si="5"/>
        <v>-21.540536452735275</v>
      </c>
      <c r="AH16">
        <f t="shared" si="6"/>
        <v>-2972.3159550759956</v>
      </c>
      <c r="AI16">
        <f t="shared" si="7"/>
        <v>640.53758947920232</v>
      </c>
      <c r="AJ16">
        <f t="shared" si="8"/>
        <v>146.3120273723016</v>
      </c>
      <c r="AK16">
        <f t="shared" si="32"/>
        <v>410.99723946512205</v>
      </c>
      <c r="AL16">
        <f t="shared" si="9"/>
        <v>1197.8468563166259</v>
      </c>
      <c r="AN16">
        <f t="shared" si="10"/>
        <v>1605.7257951917049</v>
      </c>
      <c r="AO16">
        <f t="shared" si="11"/>
        <v>-80.286289759585244</v>
      </c>
      <c r="AP16">
        <f t="shared" si="12"/>
        <v>-9.0410628404089461</v>
      </c>
      <c r="AQ16">
        <f t="shared" si="13"/>
        <v>-1247.549957279723</v>
      </c>
      <c r="AR16">
        <f t="shared" si="14"/>
        <v>268.84848531198776</v>
      </c>
      <c r="AS16">
        <f t="shared" si="15"/>
        <v>61.410551992665795</v>
      </c>
      <c r="AT16">
        <f t="shared" si="16"/>
        <v>172.50507559977333</v>
      </c>
      <c r="AU16">
        <f t="shared" si="17"/>
        <v>502.76411290442684</v>
      </c>
      <c r="AW16">
        <v>13</v>
      </c>
      <c r="AX16">
        <f>(R16*SUMPRODUCT(K17:$K$23, X17:$X$23)-$AZ$3*SUMPRODUCT(K16:$K$22, W17:$W$23))/Z16</f>
        <v>2426.4519031631567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1.795589E-3</v>
      </c>
      <c r="O17">
        <f t="shared" si="29"/>
        <v>4440.0913463816678</v>
      </c>
      <c r="P17">
        <f t="shared" si="30"/>
        <v>222.00456731908341</v>
      </c>
      <c r="Q17" s="5">
        <f t="shared" si="31"/>
        <v>25</v>
      </c>
      <c r="R17">
        <f t="shared" si="0"/>
        <v>2000000</v>
      </c>
      <c r="S17">
        <f t="shared" si="1"/>
        <v>2227.8153219101187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2090.6830268357944</v>
      </c>
      <c r="AC17">
        <f t="shared" si="2"/>
        <v>1896.8914579893508</v>
      </c>
      <c r="AE17">
        <f t="shared" si="3"/>
        <v>3780.5518549098224</v>
      </c>
      <c r="AF17">
        <f t="shared" si="4"/>
        <v>-189.02759274549112</v>
      </c>
      <c r="AG17">
        <f t="shared" si="5"/>
        <v>-21.286453137899294</v>
      </c>
      <c r="AH17">
        <f t="shared" si="6"/>
        <v>-3094.2360246904386</v>
      </c>
      <c r="AI17">
        <f t="shared" si="7"/>
        <v>476.00178433599331</v>
      </c>
      <c r="AJ17">
        <f t="shared" si="8"/>
        <v>193.79156884644362</v>
      </c>
      <c r="AK17">
        <f t="shared" si="32"/>
        <v>397.7545102300088</v>
      </c>
      <c r="AL17">
        <f t="shared" si="9"/>
        <v>1067.5478634124456</v>
      </c>
      <c r="AN17">
        <f t="shared" si="10"/>
        <v>1461.707042074602</v>
      </c>
      <c r="AO17">
        <f t="shared" si="11"/>
        <v>-73.085352103730102</v>
      </c>
      <c r="AP17">
        <f t="shared" si="12"/>
        <v>-8.230163120775547</v>
      </c>
      <c r="AQ17">
        <f t="shared" si="13"/>
        <v>-1196.3508928615979</v>
      </c>
      <c r="AR17">
        <f t="shared" si="14"/>
        <v>184.0406339884984</v>
      </c>
      <c r="AS17">
        <f t="shared" si="15"/>
        <v>74.927288858543761</v>
      </c>
      <c r="AT17">
        <f t="shared" si="16"/>
        <v>153.7872223244525</v>
      </c>
      <c r="AU17">
        <f t="shared" si="17"/>
        <v>412.75514517149463</v>
      </c>
      <c r="AW17">
        <v>14</v>
      </c>
      <c r="AX17">
        <f>(R17*SUMPRODUCT(K18:$K$23, X18:$X$23)-$AZ$3*SUMPRODUCT(K17:$K$22, W18:$W$23))/Z17</f>
        <v>2227.8153219101187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1.891525E-3</v>
      </c>
      <c r="O18">
        <f t="shared" si="29"/>
        <v>4440.0913463816678</v>
      </c>
      <c r="P18">
        <f t="shared" si="30"/>
        <v>222.00456731908341</v>
      </c>
      <c r="Q18" s="5">
        <f t="shared" si="31"/>
        <v>25</v>
      </c>
      <c r="R18">
        <f t="shared" si="0"/>
        <v>2000000</v>
      </c>
      <c r="S18">
        <f t="shared" si="1"/>
        <v>1975.7869055232138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1896.8914579893508</v>
      </c>
      <c r="AC18">
        <f t="shared" si="2"/>
        <v>1662.29470468828</v>
      </c>
      <c r="AE18">
        <f t="shared" si="3"/>
        <v>3735.5953280133654</v>
      </c>
      <c r="AF18">
        <f t="shared" si="4"/>
        <v>-186.77976640066828</v>
      </c>
      <c r="AG18">
        <f t="shared" si="5"/>
        <v>-21.033324748248635</v>
      </c>
      <c r="AH18">
        <f t="shared" si="6"/>
        <v>-3221.1086617331971</v>
      </c>
      <c r="AI18">
        <f t="shared" si="7"/>
        <v>306.67357513125125</v>
      </c>
      <c r="AJ18">
        <f t="shared" si="8"/>
        <v>234.59675330107075</v>
      </c>
      <c r="AK18">
        <f t="shared" si="32"/>
        <v>381.19949137214337</v>
      </c>
      <c r="AL18">
        <f t="shared" si="9"/>
        <v>922.46981980446537</v>
      </c>
      <c r="AN18">
        <f t="shared" si="10"/>
        <v>1330.4762624622047</v>
      </c>
      <c r="AO18">
        <f t="shared" si="11"/>
        <v>-66.52381312311023</v>
      </c>
      <c r="AP18">
        <f t="shared" si="12"/>
        <v>-7.4912662751096342</v>
      </c>
      <c r="AQ18">
        <f t="shared" si="13"/>
        <v>-1147.2357782197346</v>
      </c>
      <c r="AR18">
        <f t="shared" si="14"/>
        <v>109.22540484425015</v>
      </c>
      <c r="AS18">
        <f t="shared" si="15"/>
        <v>83.554396049576525</v>
      </c>
      <c r="AT18">
        <f t="shared" si="16"/>
        <v>135.76868745122493</v>
      </c>
      <c r="AU18">
        <f t="shared" si="17"/>
        <v>328.54848834505162</v>
      </c>
      <c r="AW18">
        <v>15</v>
      </c>
      <c r="AX18">
        <f>(R18*SUMPRODUCT(K19:$K$23, X19:$X$23)-$AZ$3*SUMPRODUCT(K18:$K$22, W19:$W$23))/Z18</f>
        <v>1975.7869055232138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2.0024510000000001E-3</v>
      </c>
      <c r="O19">
        <f t="shared" si="29"/>
        <v>4440.0913463816678</v>
      </c>
      <c r="P19">
        <f t="shared" si="30"/>
        <v>222.00456731908341</v>
      </c>
      <c r="Q19" s="5">
        <f t="shared" si="31"/>
        <v>25</v>
      </c>
      <c r="R19">
        <f t="shared" si="0"/>
        <v>2000000</v>
      </c>
      <c r="S19">
        <f t="shared" si="1"/>
        <v>1669.2295110435978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1662.29470468828</v>
      </c>
      <c r="AC19">
        <f t="shared" si="2"/>
        <v>1387.5218790106201</v>
      </c>
      <c r="AE19">
        <f t="shared" si="3"/>
        <v>3690.7590281330563</v>
      </c>
      <c r="AF19">
        <f t="shared" si="4"/>
        <v>-184.53795140665281</v>
      </c>
      <c r="AG19">
        <f t="shared" si="5"/>
        <v>-20.780873298590695</v>
      </c>
      <c r="AH19">
        <f t="shared" si="6"/>
        <v>-3369.4561740364184</v>
      </c>
      <c r="AI19">
        <f t="shared" si="7"/>
        <v>115.98402939139442</v>
      </c>
      <c r="AJ19">
        <f t="shared" si="8"/>
        <v>274.77282567765997</v>
      </c>
      <c r="AK19">
        <f t="shared" si="32"/>
        <v>361.79610469902786</v>
      </c>
      <c r="AL19">
        <f t="shared" si="9"/>
        <v>752.55295976808225</v>
      </c>
      <c r="AN19">
        <f t="shared" si="10"/>
        <v>1210.8913163732777</v>
      </c>
      <c r="AO19">
        <f t="shared" si="11"/>
        <v>-60.544565818663884</v>
      </c>
      <c r="AP19">
        <f t="shared" si="12"/>
        <v>-6.8179414673532603</v>
      </c>
      <c r="AQ19">
        <f t="shared" si="13"/>
        <v>-1105.4759172681311</v>
      </c>
      <c r="AR19">
        <f t="shared" si="14"/>
        <v>38.052891819129442</v>
      </c>
      <c r="AS19">
        <f t="shared" si="15"/>
        <v>90.149485797432519</v>
      </c>
      <c r="AT19">
        <f t="shared" si="16"/>
        <v>118.70072202989031</v>
      </c>
      <c r="AU19">
        <f t="shared" si="17"/>
        <v>246.90309964645229</v>
      </c>
      <c r="AW19">
        <v>16</v>
      </c>
      <c r="AX19">
        <f>(R19*SUMPRODUCT(K20:$K$23, X20:$X$23)-$AZ$3*SUMPRODUCT(K19:$K$22, W20:$W$23))/Z19</f>
        <v>1669.2295110435978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2.1123779999999998E-3</v>
      </c>
      <c r="O20">
        <f t="shared" si="29"/>
        <v>4440.0913463816678</v>
      </c>
      <c r="P20">
        <f t="shared" si="30"/>
        <v>222.00456731908341</v>
      </c>
      <c r="Q20" s="5">
        <f t="shared" si="31"/>
        <v>25</v>
      </c>
      <c r="R20">
        <f t="shared" si="0"/>
        <v>2000000</v>
      </c>
      <c r="S20">
        <f t="shared" si="1"/>
        <v>1317.8982019016694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1387.5218790106201</v>
      </c>
      <c r="AC20">
        <f t="shared" si="2"/>
        <v>1082.2141177093022</v>
      </c>
      <c r="AE20">
        <f t="shared" si="3"/>
        <v>3646.0551596773957</v>
      </c>
      <c r="AF20">
        <f t="shared" si="4"/>
        <v>-182.30275798386981</v>
      </c>
      <c r="AG20">
        <f t="shared" si="5"/>
        <v>-20.529167506028056</v>
      </c>
      <c r="AH20">
        <f t="shared" si="6"/>
        <v>-3511.7647661384326</v>
      </c>
      <c r="AI20">
        <f t="shared" si="7"/>
        <v>-68.541531950934768</v>
      </c>
      <c r="AJ20">
        <f t="shared" si="8"/>
        <v>305.3077613013179</v>
      </c>
      <c r="AK20">
        <f t="shared" si="32"/>
        <v>339.58919964929026</v>
      </c>
      <c r="AL20">
        <f t="shared" si="9"/>
        <v>576.35542899967345</v>
      </c>
      <c r="AN20">
        <f t="shared" si="10"/>
        <v>1101.9322043096686</v>
      </c>
      <c r="AO20">
        <f t="shared" si="11"/>
        <v>-55.096610215483437</v>
      </c>
      <c r="AP20">
        <f t="shared" si="12"/>
        <v>-6.2044455752450816</v>
      </c>
      <c r="AQ20">
        <f t="shared" si="13"/>
        <v>-1061.3461728621642</v>
      </c>
      <c r="AR20">
        <f t="shared" si="14"/>
        <v>-20.715024343224112</v>
      </c>
      <c r="AS20">
        <f t="shared" si="15"/>
        <v>92.271904749070956</v>
      </c>
      <c r="AT20">
        <f t="shared" si="16"/>
        <v>102.63264238778227</v>
      </c>
      <c r="AU20">
        <f t="shared" si="17"/>
        <v>174.18952279362912</v>
      </c>
      <c r="AW20">
        <v>17</v>
      </c>
      <c r="AX20">
        <f>(R20*SUMPRODUCT(K21:$K$23, X21:$X$23)-$AZ$3*SUMPRODUCT(K20:$K$22, W21:$W$23))/Z20</f>
        <v>1317.8982019016694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2.238294E-3</v>
      </c>
      <c r="O21">
        <f t="shared" si="29"/>
        <v>4440.0913463816678</v>
      </c>
      <c r="P21">
        <f t="shared" si="30"/>
        <v>222.00456731908341</v>
      </c>
      <c r="Q21" s="5">
        <f t="shared" si="31"/>
        <v>25</v>
      </c>
      <c r="R21">
        <f t="shared" si="0"/>
        <v>2000000</v>
      </c>
      <c r="S21">
        <f t="shared" si="1"/>
        <v>920.71314792274984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1082.2141177093022</v>
      </c>
      <c r="AC21">
        <f t="shared" si="2"/>
        <v>746.80610549976473</v>
      </c>
      <c r="AE21">
        <f t="shared" si="3"/>
        <v>3601.4336646930469</v>
      </c>
      <c r="AF21">
        <f t="shared" si="4"/>
        <v>-180.07168323465234</v>
      </c>
      <c r="AG21">
        <f t="shared" si="5"/>
        <v>-20.277925518514035</v>
      </c>
      <c r="AH21">
        <f t="shared" si="6"/>
        <v>-3676.0249962990051</v>
      </c>
      <c r="AI21">
        <f t="shared" si="7"/>
        <v>-274.94094035912485</v>
      </c>
      <c r="AJ21">
        <f t="shared" si="8"/>
        <v>335.40801220953745</v>
      </c>
      <c r="AK21">
        <f t="shared" si="32"/>
        <v>315.25032694173882</v>
      </c>
      <c r="AL21">
        <f t="shared" si="9"/>
        <v>375.71739879215141</v>
      </c>
      <c r="AN21">
        <f t="shared" si="10"/>
        <v>1002.6496992596137</v>
      </c>
      <c r="AO21">
        <f t="shared" si="11"/>
        <v>-50.132484962980683</v>
      </c>
      <c r="AP21">
        <f t="shared" si="12"/>
        <v>-5.6454339620551712</v>
      </c>
      <c r="AQ21">
        <f t="shared" si="13"/>
        <v>-1023.4161448380199</v>
      </c>
      <c r="AR21">
        <f t="shared" si="14"/>
        <v>-76.544364503442125</v>
      </c>
      <c r="AS21">
        <f t="shared" si="15"/>
        <v>93.378574723746965</v>
      </c>
      <c r="AT21">
        <f t="shared" si="16"/>
        <v>87.766616000289304</v>
      </c>
      <c r="AU21">
        <f t="shared" si="17"/>
        <v>104.60082622059416</v>
      </c>
      <c r="AW21">
        <v>18</v>
      </c>
      <c r="AX21">
        <f>(R21*SUMPRODUCT(K22:$K$23, X22:$X$23)-$AZ$3*SUMPRODUCT(K21:$K$22, W22:$W$23))/Z21</f>
        <v>920.71314792274984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2.3742030000000001E-3</v>
      </c>
      <c r="O22">
        <f t="shared" si="29"/>
        <v>4440.0913463816678</v>
      </c>
      <c r="P22">
        <f t="shared" si="30"/>
        <v>222.00456731908341</v>
      </c>
      <c r="Q22" s="5">
        <f t="shared" si="31"/>
        <v>25</v>
      </c>
      <c r="R22">
        <f t="shared" si="0"/>
        <v>2000000</v>
      </c>
      <c r="S22">
        <f t="shared" si="1"/>
        <v>480.69478212367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746.80610549976473</v>
      </c>
      <c r="AC22">
        <f t="shared" si="2"/>
        <v>385.07502128218516</v>
      </c>
      <c r="AE22">
        <f t="shared" si="3"/>
        <v>3556.868793435101</v>
      </c>
      <c r="AF22">
        <f t="shared" si="4"/>
        <v>-177.84343967175508</v>
      </c>
      <c r="AG22">
        <f t="shared" si="5"/>
        <v>-20.027002351729063</v>
      </c>
      <c r="AH22">
        <f t="shared" si="6"/>
        <v>-3851.5129279866064</v>
      </c>
      <c r="AI22">
        <f t="shared" si="7"/>
        <v>-492.51457657498986</v>
      </c>
      <c r="AJ22">
        <f t="shared" si="8"/>
        <v>361.73108421757956</v>
      </c>
      <c r="AK22">
        <f t="shared" si="32"/>
        <v>288.80820214841776</v>
      </c>
      <c r="AL22">
        <f t="shared" si="9"/>
        <v>158.02470979100747</v>
      </c>
      <c r="AN22">
        <f t="shared" si="10"/>
        <v>912.18687725626751</v>
      </c>
      <c r="AO22">
        <f t="shared" si="11"/>
        <v>-45.609343862813382</v>
      </c>
      <c r="AP22">
        <f t="shared" si="12"/>
        <v>-5.1360817047132912</v>
      </c>
      <c r="AQ22">
        <f t="shared" si="13"/>
        <v>-987.7506746880091</v>
      </c>
      <c r="AR22">
        <f t="shared" si="14"/>
        <v>-126.30922299926839</v>
      </c>
      <c r="AS22">
        <f t="shared" si="15"/>
        <v>92.768771434013942</v>
      </c>
      <c r="AT22">
        <f t="shared" si="16"/>
        <v>74.067126830769027</v>
      </c>
      <c r="AU22">
        <f t="shared" si="17"/>
        <v>40.526675265514591</v>
      </c>
      <c r="AW22">
        <v>19</v>
      </c>
      <c r="AX22">
        <f>(R22*SUMPRODUCT(K23:$K$23, X23:$X$23)-$AZ$3*SUMPRODUCT(K22:$K$22, W23:$W$23))/Z22</f>
        <v>480.69478212367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2.5221050000000002E-3</v>
      </c>
      <c r="O23">
        <f t="shared" si="29"/>
        <v>4440.0913463816678</v>
      </c>
      <c r="P23">
        <f t="shared" si="30"/>
        <v>222.00456731908341</v>
      </c>
      <c r="Q23" s="5">
        <f t="shared" si="31"/>
        <v>25</v>
      </c>
      <c r="R23">
        <f t="shared" si="0"/>
        <v>2000000</v>
      </c>
      <c r="S23">
        <f t="shared" si="1"/>
        <v>486.79042291237312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385.07502128218516</v>
      </c>
      <c r="AC23">
        <f t="shared" si="2"/>
        <v>385.07502128218516</v>
      </c>
      <c r="AE23">
        <f t="shared" si="3"/>
        <v>3512.3293089324834</v>
      </c>
      <c r="AF23">
        <f t="shared" si="4"/>
        <v>-175.6164654466242</v>
      </c>
      <c r="AG23">
        <f t="shared" si="5"/>
        <v>-19.776222125445468</v>
      </c>
      <c r="AH23">
        <f t="shared" si="6"/>
        <v>-4040.8162213046107</v>
      </c>
      <c r="AI23">
        <f t="shared" si="7"/>
        <v>-723.87959994419725</v>
      </c>
      <c r="AJ23">
        <f t="shared" si="8"/>
        <v>0</v>
      </c>
      <c r="AK23">
        <f t="shared" si="32"/>
        <v>260.52515053376311</v>
      </c>
      <c r="AL23">
        <f t="shared" si="9"/>
        <v>-463.35444941043414</v>
      </c>
      <c r="AN23">
        <f t="shared" si="10"/>
        <v>829.761671195448</v>
      </c>
      <c r="AO23">
        <f t="shared" si="11"/>
        <v>-41.488083559772406</v>
      </c>
      <c r="AP23">
        <f t="shared" si="12"/>
        <v>-4.671985362821645</v>
      </c>
      <c r="AQ23">
        <f t="shared" si="13"/>
        <v>-954.61277285598658</v>
      </c>
      <c r="AR23">
        <f t="shared" si="14"/>
        <v>-171.01117058313267</v>
      </c>
      <c r="AS23">
        <f t="shared" si="15"/>
        <v>0</v>
      </c>
      <c r="AT23">
        <f t="shared" si="16"/>
        <v>61.547128780200715</v>
      </c>
      <c r="AU23">
        <f t="shared" si="17"/>
        <v>-109.46404180293196</v>
      </c>
      <c r="AW23">
        <v>20</v>
      </c>
      <c r="AX23">
        <f>(R23*SUMPRODUCT(K$23:$K24, X$23:$X24)-$AZ$3*SUMPRODUCT(K$22:$K23, W$23:$W24))/Z23</f>
        <v>486.79042291237312</v>
      </c>
    </row>
    <row r="25" spans="5:50" x14ac:dyDescent="0.3">
      <c r="AN25" s="6">
        <f t="shared" ref="AN25:AU25" si="33">SUM(AN3:AN23)</f>
        <v>44519.590844947299</v>
      </c>
      <c r="AO25" s="6">
        <f t="shared" si="33"/>
        <v>-5556.048052033615</v>
      </c>
      <c r="AP25" s="6">
        <f t="shared" si="33"/>
        <v>-425.66821474983459</v>
      </c>
      <c r="AQ25" s="6">
        <f t="shared" si="33"/>
        <v>-29885.531874267836</v>
      </c>
      <c r="AR25" s="6">
        <f t="shared" si="33"/>
        <v>8652.3427038960162</v>
      </c>
      <c r="AS25" s="6">
        <f t="shared" si="33"/>
        <v>-1283.9401764510619</v>
      </c>
      <c r="AT25" s="6">
        <f t="shared" si="33"/>
        <v>1921.0222716231738</v>
      </c>
      <c r="AU25" s="7">
        <f t="shared" si="33"/>
        <v>9289.4247990681306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11147.763696566366</v>
      </c>
      <c r="K3">
        <v>1</v>
      </c>
      <c r="L3" s="2">
        <v>0</v>
      </c>
      <c r="O3">
        <f>$C$3</f>
        <v>11147.763696566366</v>
      </c>
      <c r="P3">
        <f>O3*B5</f>
        <v>8918.2109572530935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11147.763696566366</v>
      </c>
      <c r="AF3">
        <f t="shared" ref="AF3:AF23" si="4">-$Z3*P3</f>
        <v>-8918.2109572530935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2029.5527393132725</v>
      </c>
      <c r="AJ3">
        <f t="shared" ref="AJ3:AJ23" si="8">AB3-AC3</f>
        <v>0</v>
      </c>
      <c r="AL3">
        <f t="shared" ref="AL3:AL23" si="9">SUM(AI3:AK3)</f>
        <v>2029.5527393132725</v>
      </c>
      <c r="AN3">
        <f t="shared" ref="AN3:AN23" si="10">AE3*$K3</f>
        <v>11147.763696566366</v>
      </c>
      <c r="AO3">
        <f t="shared" ref="AO3:AO23" si="11">AF3*$K3</f>
        <v>-8918.2109572530935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2029.5527393132725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2029.5527393132725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6546.9679510471651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3769.6376172434966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3726.3516299514886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-3726.3516299514886</v>
      </c>
      <c r="AK4">
        <f>G4*MAX(0, SUM(AB4, AE4:AF4))</f>
        <v>0</v>
      </c>
      <c r="AL4">
        <f t="shared" si="9"/>
        <v>-6691.9476299514881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-2820.6163210956815</v>
      </c>
      <c r="AR4">
        <f t="shared" si="14"/>
        <v>-2820.6163210956815</v>
      </c>
      <c r="AS4">
        <f t="shared" si="15"/>
        <v>-3544.1807399196196</v>
      </c>
      <c r="AT4">
        <f t="shared" si="16"/>
        <v>0</v>
      </c>
      <c r="AU4">
        <f t="shared" si="17"/>
        <v>-6364.7970610153006</v>
      </c>
      <c r="AW4">
        <v>1</v>
      </c>
      <c r="AX4">
        <f>(R4*SUMPRODUCT(K5:$K$23, X5:$X$23)-$AZ$3*SUMPRODUCT(K4:$K$22, W5:$W$23))/Z4</f>
        <v>3769.6376172434966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1.5387599999999999E-3</v>
      </c>
      <c r="O5">
        <f t="shared" ref="O5:O23" si="29">$C$3</f>
        <v>11147.763696566366</v>
      </c>
      <c r="P5">
        <f t="shared" ref="P5:P23" si="30">O5*$C$5</f>
        <v>557.38818482831834</v>
      </c>
      <c r="Q5" s="5">
        <f t="shared" ref="Q5:Q23" si="31">$C$8</f>
        <v>25</v>
      </c>
      <c r="R5">
        <f t="shared" si="0"/>
        <v>2000000</v>
      </c>
      <c r="S5">
        <f t="shared" si="1"/>
        <v>7298.1045484599672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3726.3516299514886</v>
      </c>
      <c r="AC5">
        <f t="shared" si="2"/>
        <v>7131.0577900922435</v>
      </c>
      <c r="AE5">
        <f t="shared" si="3"/>
        <v>10892.601856091806</v>
      </c>
      <c r="AF5">
        <f t="shared" si="4"/>
        <v>-544.63009280459039</v>
      </c>
      <c r="AG5">
        <f t="shared" si="5"/>
        <v>-24.427773481256263</v>
      </c>
      <c r="AH5">
        <f t="shared" si="6"/>
        <v>-3042.1814594990401</v>
      </c>
      <c r="AI5">
        <f t="shared" si="7"/>
        <v>7281.3625303069175</v>
      </c>
      <c r="AJ5">
        <f t="shared" si="8"/>
        <v>-3404.7061601407549</v>
      </c>
      <c r="AK5">
        <f>G5*SUM(AB5, AE5:AF5)</f>
        <v>57.70472591227869</v>
      </c>
      <c r="AL5">
        <f t="shared" si="9"/>
        <v>3934.3610960784413</v>
      </c>
      <c r="AN5">
        <f t="shared" si="10"/>
        <v>9848.9334273045588</v>
      </c>
      <c r="AO5">
        <f t="shared" si="11"/>
        <v>-492.44667136522804</v>
      </c>
      <c r="AP5">
        <f t="shared" si="12"/>
        <v>-22.087240309772042</v>
      </c>
      <c r="AQ5">
        <f t="shared" si="13"/>
        <v>-2750.6965795898946</v>
      </c>
      <c r="AR5">
        <f t="shared" si="14"/>
        <v>6583.7029360396637</v>
      </c>
      <c r="AS5">
        <f t="shared" si="15"/>
        <v>-3078.4861829872625</v>
      </c>
      <c r="AT5">
        <f t="shared" si="16"/>
        <v>52.17578053980229</v>
      </c>
      <c r="AU5">
        <f t="shared" si="17"/>
        <v>3557.3925335922031</v>
      </c>
      <c r="AW5">
        <v>2</v>
      </c>
      <c r="AX5">
        <f>(R5*SUMPRODUCT(K6:$K$23, X6:$X$23)-$AZ$3*SUMPRODUCT(K5:$K$22, W6:$W$23))/Z5</f>
        <v>7298.1045484599672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1.6157089999999999E-3</v>
      </c>
      <c r="O6">
        <f t="shared" si="29"/>
        <v>11147.763696566366</v>
      </c>
      <c r="P6">
        <f t="shared" si="30"/>
        <v>557.38818482831834</v>
      </c>
      <c r="Q6" s="5">
        <f t="shared" si="31"/>
        <v>25</v>
      </c>
      <c r="R6">
        <f t="shared" si="0"/>
        <v>2000000</v>
      </c>
      <c r="S6">
        <f t="shared" si="1"/>
        <v>10570.292063109207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7131.0577900922435</v>
      </c>
      <c r="AC6">
        <f t="shared" si="2"/>
        <v>10208.376921046445</v>
      </c>
      <c r="AE6">
        <f t="shared" si="3"/>
        <v>10766.076562678583</v>
      </c>
      <c r="AF6">
        <f t="shared" si="4"/>
        <v>-538.3038281339293</v>
      </c>
      <c r="AG6">
        <f t="shared" si="5"/>
        <v>-24.144027572980072</v>
      </c>
      <c r="AH6">
        <f t="shared" si="6"/>
        <v>-3157.4538770901659</v>
      </c>
      <c r="AI6">
        <f t="shared" si="7"/>
        <v>7046.1748298815091</v>
      </c>
      <c r="AJ6">
        <f t="shared" si="8"/>
        <v>-3077.3191309542017</v>
      </c>
      <c r="AK6">
        <f>G6*SUM(AB6, AE6:AF6)</f>
        <v>123.24769672492198</v>
      </c>
      <c r="AL6">
        <f t="shared" si="9"/>
        <v>4092.1033956522297</v>
      </c>
      <c r="AN6">
        <f t="shared" si="10"/>
        <v>9229.6682304471578</v>
      </c>
      <c r="AO6">
        <f t="shared" si="11"/>
        <v>-461.48341152235804</v>
      </c>
      <c r="AP6">
        <f t="shared" si="12"/>
        <v>-20.698474783085864</v>
      </c>
      <c r="AQ6">
        <f t="shared" si="13"/>
        <v>-2706.8590464519939</v>
      </c>
      <c r="AR6">
        <f t="shared" si="14"/>
        <v>6040.6272976897217</v>
      </c>
      <c r="AS6">
        <f t="shared" si="15"/>
        <v>-2638.1601925788946</v>
      </c>
      <c r="AT6">
        <f t="shared" si="16"/>
        <v>105.65922918300161</v>
      </c>
      <c r="AU6">
        <f t="shared" si="17"/>
        <v>3508.1263342938287</v>
      </c>
      <c r="AW6">
        <v>3</v>
      </c>
      <c r="AX6">
        <f>(R6*SUMPRODUCT(K7:$K$23, X7:$X$23)-$AZ$3*SUMPRODUCT(K6:$K$22, W7:$W$23))/Z6</f>
        <v>10570.292063109207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1.70465E-3</v>
      </c>
      <c r="O7">
        <f t="shared" si="29"/>
        <v>11147.763696566366</v>
      </c>
      <c r="P7">
        <f t="shared" si="30"/>
        <v>557.38818482831834</v>
      </c>
      <c r="Q7" s="5">
        <f t="shared" si="31"/>
        <v>25</v>
      </c>
      <c r="R7">
        <f t="shared" si="0"/>
        <v>2000000</v>
      </c>
      <c r="S7">
        <f t="shared" si="1"/>
        <v>13589.098999163427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10208.376921046445</v>
      </c>
      <c r="AC7">
        <f t="shared" si="2"/>
        <v>12970.213479458063</v>
      </c>
      <c r="AE7">
        <f t="shared" si="3"/>
        <v>10640.063404639228</v>
      </c>
      <c r="AF7">
        <f t="shared" si="4"/>
        <v>-532.00317023196146</v>
      </c>
      <c r="AG7">
        <f t="shared" si="5"/>
        <v>-23.861430180647993</v>
      </c>
      <c r="AH7">
        <f t="shared" si="6"/>
        <v>-3292.5693281824388</v>
      </c>
      <c r="AI7">
        <f t="shared" si="7"/>
        <v>6791.6294760441797</v>
      </c>
      <c r="AJ7">
        <f t="shared" si="8"/>
        <v>-2761.8365584116182</v>
      </c>
      <c r="AK7">
        <f>G7*SUM(AB7, AE7:AF7)</f>
        <v>280.36683274526126</v>
      </c>
      <c r="AL7">
        <f t="shared" si="9"/>
        <v>4310.159750377823</v>
      </c>
      <c r="AN7">
        <f t="shared" si="10"/>
        <v>8591.5401659542749</v>
      </c>
      <c r="AO7">
        <f t="shared" si="11"/>
        <v>-429.57700829771386</v>
      </c>
      <c r="AP7">
        <f t="shared" si="12"/>
        <v>-19.267407346911572</v>
      </c>
      <c r="AQ7">
        <f t="shared" si="13"/>
        <v>-2658.653483205223</v>
      </c>
      <c r="AR7">
        <f t="shared" si="14"/>
        <v>5484.0422671044271</v>
      </c>
      <c r="AS7">
        <f t="shared" si="15"/>
        <v>-2230.1022861431811</v>
      </c>
      <c r="AT7">
        <f t="shared" si="16"/>
        <v>226.38802168058803</v>
      </c>
      <c r="AU7">
        <f t="shared" si="17"/>
        <v>3480.3280026418347</v>
      </c>
      <c r="AW7">
        <v>4</v>
      </c>
      <c r="AX7">
        <f>(R7*SUMPRODUCT(K8:$K$23, X8:$X$23)-$AZ$3*SUMPRODUCT(K7:$K$22, W8:$W$23))/Z7</f>
        <v>13589.098999163427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1.795589E-3</v>
      </c>
      <c r="O8">
        <f t="shared" si="29"/>
        <v>11147.763696566366</v>
      </c>
      <c r="P8">
        <f t="shared" si="30"/>
        <v>557.38818482831834</v>
      </c>
      <c r="Q8" s="5">
        <f t="shared" si="31"/>
        <v>25</v>
      </c>
      <c r="R8">
        <f t="shared" si="0"/>
        <v>2000000</v>
      </c>
      <c r="S8">
        <f t="shared" si="1"/>
        <v>16358.731771939023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12970.213479458063</v>
      </c>
      <c r="AC8">
        <f t="shared" si="2"/>
        <v>15429.53654147371</v>
      </c>
      <c r="AE8">
        <f t="shared" si="3"/>
        <v>10514.557589784163</v>
      </c>
      <c r="AF8">
        <f t="shared" si="4"/>
        <v>-525.72787948920814</v>
      </c>
      <c r="AG8">
        <f t="shared" si="5"/>
        <v>-23.57997055728487</v>
      </c>
      <c r="AH8">
        <f t="shared" si="6"/>
        <v>-3427.6257245311635</v>
      </c>
      <c r="AI8">
        <f t="shared" si="7"/>
        <v>6537.6240152065066</v>
      </c>
      <c r="AJ8">
        <f t="shared" si="8"/>
        <v>-2459.3230620156464</v>
      </c>
      <c r="AK8">
        <f t="shared" ref="AK8:AK23" si="32">G8*SUM(AB8:AB8, AE8:AF8)</f>
        <v>495.91533289866521</v>
      </c>
      <c r="AL8">
        <f t="shared" si="9"/>
        <v>4574.2162860895251</v>
      </c>
      <c r="AN8">
        <f t="shared" si="10"/>
        <v>7934.0228850384892</v>
      </c>
      <c r="AO8">
        <f t="shared" si="11"/>
        <v>-396.70114425192446</v>
      </c>
      <c r="AP8">
        <f t="shared" si="12"/>
        <v>-17.792857610271771</v>
      </c>
      <c r="AQ8">
        <f t="shared" si="13"/>
        <v>-2586.4008739843825</v>
      </c>
      <c r="AR8">
        <f t="shared" si="14"/>
        <v>4933.1280091919107</v>
      </c>
      <c r="AS8">
        <f t="shared" si="15"/>
        <v>-1855.7438379236276</v>
      </c>
      <c r="AT8">
        <f t="shared" si="16"/>
        <v>374.20534023060668</v>
      </c>
      <c r="AU8">
        <f t="shared" si="17"/>
        <v>3451.5895114988894</v>
      </c>
      <c r="AW8">
        <v>5</v>
      </c>
      <c r="AX8">
        <f>(R8*SUMPRODUCT(K9:$K$23, X9:$X$23)-$AZ$3*SUMPRODUCT(K8:$K$22, W9:$W$23))/Z8</f>
        <v>16358.731771939023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1.891525E-3</v>
      </c>
      <c r="O9">
        <f t="shared" si="29"/>
        <v>11147.763696566366</v>
      </c>
      <c r="P9">
        <f t="shared" si="30"/>
        <v>557.38818482831834</v>
      </c>
      <c r="Q9" s="5">
        <f t="shared" si="31"/>
        <v>25</v>
      </c>
      <c r="R9">
        <f t="shared" si="0"/>
        <v>2000000</v>
      </c>
      <c r="S9">
        <f t="shared" si="1"/>
        <v>18863.834709667739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15429.53654147371</v>
      </c>
      <c r="AC9">
        <f t="shared" si="2"/>
        <v>17580.768546679785</v>
      </c>
      <c r="AE9">
        <f t="shared" si="3"/>
        <v>10389.523465341304</v>
      </c>
      <c r="AF9">
        <f t="shared" si="4"/>
        <v>-519.47617326706529</v>
      </c>
      <c r="AG9">
        <f t="shared" si="5"/>
        <v>-23.299568747903653</v>
      </c>
      <c r="AH9">
        <f t="shared" si="6"/>
        <v>-3568.1683046694611</v>
      </c>
      <c r="AI9">
        <f t="shared" si="7"/>
        <v>6278.5794186568746</v>
      </c>
      <c r="AJ9">
        <f t="shared" si="8"/>
        <v>-2151.232005206075</v>
      </c>
      <c r="AK9">
        <f t="shared" si="32"/>
        <v>564.18071948811928</v>
      </c>
      <c r="AL9">
        <f t="shared" si="9"/>
        <v>4691.528132938919</v>
      </c>
      <c r="AN9">
        <f t="shared" si="10"/>
        <v>7303.5916280515021</v>
      </c>
      <c r="AO9">
        <f t="shared" si="11"/>
        <v>-365.17958140257514</v>
      </c>
      <c r="AP9">
        <f t="shared" si="12"/>
        <v>-16.37905105196365</v>
      </c>
      <c r="AQ9">
        <f t="shared" si="13"/>
        <v>-2508.3387360737329</v>
      </c>
      <c r="AR9">
        <f t="shared" si="14"/>
        <v>4413.6942595232304</v>
      </c>
      <c r="AS9">
        <f t="shared" si="15"/>
        <v>-1512.265708396799</v>
      </c>
      <c r="AT9">
        <f t="shared" si="16"/>
        <v>396.60583021996547</v>
      </c>
      <c r="AU9">
        <f t="shared" si="17"/>
        <v>3298.0343813463969</v>
      </c>
      <c r="AW9">
        <v>6</v>
      </c>
      <c r="AX9">
        <f>(R9*SUMPRODUCT(K10:$K$23, X10:$X$23)-$AZ$3*SUMPRODUCT(K9:$K$22, W10:$W$23))/Z9</f>
        <v>18863.834709667739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2.0024510000000001E-3</v>
      </c>
      <c r="O10">
        <f t="shared" si="29"/>
        <v>11147.763696566366</v>
      </c>
      <c r="P10">
        <f t="shared" si="30"/>
        <v>557.38818482831834</v>
      </c>
      <c r="Q10" s="5">
        <f t="shared" si="31"/>
        <v>25</v>
      </c>
      <c r="R10">
        <f t="shared" si="0"/>
        <v>2000000</v>
      </c>
      <c r="S10">
        <f t="shared" si="1"/>
        <v>21048.481011793385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17580.768546679785</v>
      </c>
      <c r="AC10">
        <f t="shared" si="2"/>
        <v>19381.371279521041</v>
      </c>
      <c r="AE10">
        <f t="shared" si="3"/>
        <v>10264.823719035196</v>
      </c>
      <c r="AF10">
        <f t="shared" si="4"/>
        <v>-513.2411859517598</v>
      </c>
      <c r="AG10">
        <f t="shared" si="5"/>
        <v>-23.019916815685811</v>
      </c>
      <c r="AH10">
        <f t="shared" si="6"/>
        <v>-3732.4995791046736</v>
      </c>
      <c r="AI10">
        <f t="shared" si="7"/>
        <v>5996.0630371630778</v>
      </c>
      <c r="AJ10">
        <f t="shared" si="8"/>
        <v>-1800.6027328412565</v>
      </c>
      <c r="AK10">
        <f t="shared" si="32"/>
        <v>117.52910964298184</v>
      </c>
      <c r="AL10">
        <f t="shared" si="9"/>
        <v>4312.9894139648031</v>
      </c>
      <c r="AN10">
        <f t="shared" si="10"/>
        <v>6844.2859028851408</v>
      </c>
      <c r="AO10">
        <f t="shared" si="11"/>
        <v>-342.21429514425705</v>
      </c>
      <c r="AP10">
        <f t="shared" si="12"/>
        <v>-15.349010997141194</v>
      </c>
      <c r="AQ10">
        <f t="shared" si="13"/>
        <v>-2488.7221593895979</v>
      </c>
      <c r="AR10">
        <f t="shared" si="14"/>
        <v>3998.0004373541451</v>
      </c>
      <c r="AS10">
        <f t="shared" si="15"/>
        <v>-1200.5895316281383</v>
      </c>
      <c r="AT10">
        <f t="shared" si="16"/>
        <v>78.364991969263897</v>
      </c>
      <c r="AU10">
        <f t="shared" si="17"/>
        <v>2875.7758976952705</v>
      </c>
      <c r="AW10">
        <v>7</v>
      </c>
      <c r="AX10">
        <f>(R10*SUMPRODUCT(K11:$K$23, X11:$X$23)-$AZ$3*SUMPRODUCT(K10:$K$22, W11:$W$23))/Z10</f>
        <v>21048.481011793385</v>
      </c>
    </row>
    <row r="11" spans="1:52" x14ac:dyDescent="0.3">
      <c r="A11" t="s">
        <v>33</v>
      </c>
      <c r="C11" s="24">
        <f>AU25</f>
        <v>23098.403649894171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2.1123779999999998E-3</v>
      </c>
      <c r="O11">
        <f t="shared" si="29"/>
        <v>11147.763696566366</v>
      </c>
      <c r="P11">
        <f t="shared" si="30"/>
        <v>557.38818482831834</v>
      </c>
      <c r="Q11" s="5">
        <f t="shared" si="31"/>
        <v>25</v>
      </c>
      <c r="R11">
        <f t="shared" si="0"/>
        <v>2000000</v>
      </c>
      <c r="S11">
        <f t="shared" si="1"/>
        <v>23013.065011884872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19381.371279521041</v>
      </c>
      <c r="AC11">
        <f t="shared" si="2"/>
        <v>20933.688116056579</v>
      </c>
      <c r="AE11">
        <f t="shared" si="3"/>
        <v>10140.492294046875</v>
      </c>
      <c r="AF11">
        <f t="shared" si="4"/>
        <v>-507.0246147023438</v>
      </c>
      <c r="AG11">
        <f t="shared" si="5"/>
        <v>-22.741090881685665</v>
      </c>
      <c r="AH11">
        <f t="shared" si="6"/>
        <v>-3890.1412674627804</v>
      </c>
      <c r="AI11">
        <f t="shared" si="7"/>
        <v>5720.5853210000641</v>
      </c>
      <c r="AJ11">
        <f t="shared" si="8"/>
        <v>-1552.3168365355377</v>
      </c>
      <c r="AK11">
        <f t="shared" si="32"/>
        <v>46.423742334184922</v>
      </c>
      <c r="AL11">
        <f t="shared" si="9"/>
        <v>4214.6922267987111</v>
      </c>
      <c r="AN11">
        <f t="shared" si="10"/>
        <v>6431.4518452290731</v>
      </c>
      <c r="AO11">
        <f t="shared" si="11"/>
        <v>-321.57259226145368</v>
      </c>
      <c r="AP11">
        <f t="shared" si="12"/>
        <v>-14.423188408653726</v>
      </c>
      <c r="AQ11">
        <f t="shared" si="13"/>
        <v>-2467.2624866066103</v>
      </c>
      <c r="AR11">
        <f t="shared" si="14"/>
        <v>3628.1935779523546</v>
      </c>
      <c r="AS11">
        <f t="shared" si="15"/>
        <v>-984.53316596647778</v>
      </c>
      <c r="AT11">
        <f t="shared" si="16"/>
        <v>29.443547180930633</v>
      </c>
      <c r="AU11">
        <f t="shared" si="17"/>
        <v>2673.1039591668073</v>
      </c>
      <c r="AW11">
        <v>8</v>
      </c>
      <c r="AX11">
        <f>(R11*SUMPRODUCT(K12:$K$23, X12:$X$23)-$AZ$3*SUMPRODUCT(K11:$K$22, W12:$W$23))/Z11</f>
        <v>23013.065011884872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2.238294E-3</v>
      </c>
      <c r="O12">
        <f t="shared" si="29"/>
        <v>11147.763696566366</v>
      </c>
      <c r="P12">
        <f t="shared" si="30"/>
        <v>557.38818482831834</v>
      </c>
      <c r="Q12" s="5">
        <f t="shared" si="31"/>
        <v>25</v>
      </c>
      <c r="R12">
        <f t="shared" si="0"/>
        <v>2000000</v>
      </c>
      <c r="S12">
        <f t="shared" si="1"/>
        <v>24815.615099101862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20933.688116056579</v>
      </c>
      <c r="AC12">
        <f t="shared" si="2"/>
        <v>22297.10683642625</v>
      </c>
      <c r="AE12">
        <f t="shared" si="3"/>
        <v>10016.389968047593</v>
      </c>
      <c r="AF12">
        <f t="shared" si="4"/>
        <v>-500.81949840237974</v>
      </c>
      <c r="AG12">
        <f t="shared" si="5"/>
        <v>-22.462778725594877</v>
      </c>
      <c r="AH12">
        <f t="shared" si="6"/>
        <v>-4072.0997819145391</v>
      </c>
      <c r="AI12">
        <f t="shared" si="7"/>
        <v>5421.0079090050804</v>
      </c>
      <c r="AJ12">
        <f t="shared" si="8"/>
        <v>-1363.4187203696711</v>
      </c>
      <c r="AK12">
        <f t="shared" si="32"/>
        <v>639.43443029973764</v>
      </c>
      <c r="AL12">
        <f t="shared" si="9"/>
        <v>4697.0236189351472</v>
      </c>
      <c r="AN12">
        <f t="shared" si="10"/>
        <v>5937.1419128040343</v>
      </c>
      <c r="AO12">
        <f t="shared" si="11"/>
        <v>-296.85709564020175</v>
      </c>
      <c r="AP12">
        <f t="shared" si="12"/>
        <v>-13.31464783971143</v>
      </c>
      <c r="AQ12">
        <f t="shared" si="13"/>
        <v>-2413.707370165173</v>
      </c>
      <c r="AR12">
        <f t="shared" si="14"/>
        <v>3213.2627991589484</v>
      </c>
      <c r="AS12">
        <f t="shared" si="15"/>
        <v>-808.15647705719937</v>
      </c>
      <c r="AT12">
        <f t="shared" si="16"/>
        <v>379.02008295734748</v>
      </c>
      <c r="AU12">
        <f t="shared" si="17"/>
        <v>2784.1264050590967</v>
      </c>
      <c r="AW12">
        <v>9</v>
      </c>
      <c r="AX12">
        <f>(R12*SUMPRODUCT(K13:$K$23, X13:$X$23)-$AZ$3*SUMPRODUCT(K12:$K$22, W13:$W$23))/Z12</f>
        <v>24815.615099101862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2.3742030000000001E-3</v>
      </c>
      <c r="O13">
        <f t="shared" si="29"/>
        <v>11147.763696566366</v>
      </c>
      <c r="P13">
        <f t="shared" si="30"/>
        <v>557.38818482831834</v>
      </c>
      <c r="Q13" s="5">
        <f t="shared" si="31"/>
        <v>25</v>
      </c>
      <c r="R13">
        <f t="shared" si="0"/>
        <v>2000000</v>
      </c>
      <c r="S13">
        <f t="shared" si="1"/>
        <v>26474.207686720347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22297.10683642625</v>
      </c>
      <c r="AC13">
        <f t="shared" si="2"/>
        <v>23493.021013369078</v>
      </c>
      <c r="AE13">
        <f t="shared" si="3"/>
        <v>9892.4451252558101</v>
      </c>
      <c r="AF13">
        <f t="shared" si="4"/>
        <v>-494.62225626279053</v>
      </c>
      <c r="AG13">
        <f t="shared" si="5"/>
        <v>-22.184819741700284</v>
      </c>
      <c r="AH13">
        <f t="shared" si="6"/>
        <v>-4266.4957310914824</v>
      </c>
      <c r="AI13">
        <f t="shared" si="7"/>
        <v>5109.1423181598375</v>
      </c>
      <c r="AJ13">
        <f t="shared" si="8"/>
        <v>-1195.9141769428279</v>
      </c>
      <c r="AK13">
        <f t="shared" si="32"/>
        <v>2218.6450793793492</v>
      </c>
      <c r="AL13">
        <f t="shared" si="9"/>
        <v>6131.8732205963588</v>
      </c>
      <c r="AN13">
        <f t="shared" si="10"/>
        <v>5311.780517741814</v>
      </c>
      <c r="AO13">
        <f t="shared" si="11"/>
        <v>-265.58902588709071</v>
      </c>
      <c r="AP13">
        <f t="shared" si="12"/>
        <v>-11.912210965186455</v>
      </c>
      <c r="AQ13">
        <f t="shared" si="13"/>
        <v>-2290.9087304999648</v>
      </c>
      <c r="AR13">
        <f t="shared" si="14"/>
        <v>2743.3705503895726</v>
      </c>
      <c r="AS13">
        <f t="shared" si="15"/>
        <v>-642.1499988671286</v>
      </c>
      <c r="AT13">
        <f t="shared" si="16"/>
        <v>1191.3086763901781</v>
      </c>
      <c r="AU13">
        <f t="shared" si="17"/>
        <v>3292.529227912622</v>
      </c>
      <c r="AW13">
        <v>10</v>
      </c>
      <c r="AX13">
        <f>(R13*SUMPRODUCT(K14:$K$23, X14:$X$23)-$AZ$3*SUMPRODUCT(K13:$K$22, W14:$W$23))/Z13</f>
        <v>26474.207686720347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2.5221050000000002E-3</v>
      </c>
      <c r="O14">
        <f t="shared" si="29"/>
        <v>11147.763696566366</v>
      </c>
      <c r="P14">
        <f t="shared" si="30"/>
        <v>557.38818482831834</v>
      </c>
      <c r="Q14" s="5">
        <f t="shared" si="31"/>
        <v>25</v>
      </c>
      <c r="R14">
        <f t="shared" si="0"/>
        <v>2000000</v>
      </c>
      <c r="S14">
        <f t="shared" si="1"/>
        <v>27843.272592323734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23493.021013369078</v>
      </c>
      <c r="AC14">
        <f t="shared" si="2"/>
        <v>24398.524178892189</v>
      </c>
      <c r="AE14">
        <f t="shared" si="3"/>
        <v>9768.5708886906195</v>
      </c>
      <c r="AF14">
        <f t="shared" si="4"/>
        <v>-488.42854443453103</v>
      </c>
      <c r="AG14">
        <f t="shared" si="5"/>
        <v>-21.907019099488643</v>
      </c>
      <c r="AH14">
        <f t="shared" si="6"/>
        <v>-4476.1955835712806</v>
      </c>
      <c r="AI14">
        <f t="shared" si="7"/>
        <v>4782.0397415853195</v>
      </c>
      <c r="AJ14">
        <f t="shared" si="8"/>
        <v>-905.50316552311051</v>
      </c>
      <c r="AK14">
        <f t="shared" si="32"/>
        <v>2294.1214350337623</v>
      </c>
      <c r="AL14">
        <f t="shared" si="9"/>
        <v>6170.6580110959712</v>
      </c>
      <c r="AN14">
        <f t="shared" si="10"/>
        <v>4831.8080311372805</v>
      </c>
      <c r="AO14">
        <f t="shared" si="11"/>
        <v>-241.59040155686407</v>
      </c>
      <c r="AP14">
        <f t="shared" si="12"/>
        <v>-10.835823584566855</v>
      </c>
      <c r="AQ14">
        <f t="shared" si="13"/>
        <v>-2214.0513710844325</v>
      </c>
      <c r="AR14">
        <f t="shared" si="14"/>
        <v>2365.3304349114173</v>
      </c>
      <c r="AS14">
        <f t="shared" si="15"/>
        <v>-447.88715946772948</v>
      </c>
      <c r="AT14">
        <f t="shared" si="16"/>
        <v>1134.7365444246796</v>
      </c>
      <c r="AU14">
        <f t="shared" si="17"/>
        <v>3052.1798198683673</v>
      </c>
      <c r="AW14">
        <v>11</v>
      </c>
      <c r="AX14">
        <f>(R14*SUMPRODUCT(K15:$K$23, X15:$X$23)-$AZ$3*SUMPRODUCT(K14:$K$22, W15:$W$23))/Z14</f>
        <v>27843.272592323734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2.679E-3</v>
      </c>
      <c r="O15">
        <f t="shared" si="29"/>
        <v>11147.763696566366</v>
      </c>
      <c r="P15">
        <f t="shared" si="30"/>
        <v>557.38818482831834</v>
      </c>
      <c r="Q15" s="5">
        <f t="shared" si="31"/>
        <v>25</v>
      </c>
      <c r="R15">
        <f t="shared" si="0"/>
        <v>2000000</v>
      </c>
      <c r="S15">
        <f t="shared" si="1"/>
        <v>29008.065797245217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24398.524178892189</v>
      </c>
      <c r="AC15">
        <f t="shared" si="2"/>
        <v>25096.91989404878</v>
      </c>
      <c r="AE15">
        <f t="shared" si="3"/>
        <v>9644.7151783929112</v>
      </c>
      <c r="AF15">
        <f t="shared" si="4"/>
        <v>-482.2357589196456</v>
      </c>
      <c r="AG15">
        <f t="shared" si="5"/>
        <v>-21.629260004326227</v>
      </c>
      <c r="AH15">
        <f t="shared" si="6"/>
        <v>-4695.112333402406</v>
      </c>
      <c r="AI15">
        <f t="shared" si="7"/>
        <v>4445.7378260665328</v>
      </c>
      <c r="AJ15">
        <f t="shared" si="8"/>
        <v>-698.3957151565919</v>
      </c>
      <c r="AK15">
        <f t="shared" si="32"/>
        <v>2349.2702518855817</v>
      </c>
      <c r="AL15">
        <f t="shared" si="9"/>
        <v>6096.6123627955221</v>
      </c>
      <c r="AN15">
        <f t="shared" si="10"/>
        <v>4394.5075279442972</v>
      </c>
      <c r="AO15">
        <f t="shared" si="11"/>
        <v>-219.72537639721489</v>
      </c>
      <c r="AP15">
        <f t="shared" si="12"/>
        <v>-9.8551324901555244</v>
      </c>
      <c r="AQ15">
        <f t="shared" si="13"/>
        <v>-2139.2758740978179</v>
      </c>
      <c r="AR15">
        <f t="shared" si="14"/>
        <v>2025.6511449591085</v>
      </c>
      <c r="AS15">
        <f t="shared" si="15"/>
        <v>-318.21626361921102</v>
      </c>
      <c r="AT15">
        <f t="shared" si="16"/>
        <v>1070.4189409569524</v>
      </c>
      <c r="AU15">
        <f t="shared" si="17"/>
        <v>2777.8538222968496</v>
      </c>
      <c r="AW15">
        <v>12</v>
      </c>
      <c r="AX15">
        <f>(R15*SUMPRODUCT(K16:$K$23, X16:$X$23)-$AZ$3*SUMPRODUCT(K15:$K$22, W16:$W$23))/Z15</f>
        <v>29008.065797245217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4.0439999999999999E-3</v>
      </c>
      <c r="O16">
        <f t="shared" si="29"/>
        <v>11147.763696566366</v>
      </c>
      <c r="P16">
        <f t="shared" si="30"/>
        <v>557.38818482831834</v>
      </c>
      <c r="Q16" s="5">
        <f t="shared" si="31"/>
        <v>25</v>
      </c>
      <c r="R16">
        <f t="shared" si="0"/>
        <v>2000000</v>
      </c>
      <c r="S16">
        <f t="shared" si="1"/>
        <v>29003.726258131359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25096.91989404878</v>
      </c>
      <c r="AC16">
        <f t="shared" si="2"/>
        <v>24740.757037631534</v>
      </c>
      <c r="AE16">
        <f t="shared" si="3"/>
        <v>9509.2647984275609</v>
      </c>
      <c r="AF16">
        <f t="shared" si="4"/>
        <v>-475.46323992137803</v>
      </c>
      <c r="AG16">
        <f t="shared" si="5"/>
        <v>-21.325498676825465</v>
      </c>
      <c r="AH16">
        <f t="shared" si="6"/>
        <v>-6997.4981965996194</v>
      </c>
      <c r="AI16">
        <f t="shared" si="7"/>
        <v>2014.9778632297366</v>
      </c>
      <c r="AJ16">
        <f t="shared" si="8"/>
        <v>356.16285641724608</v>
      </c>
      <c r="AK16">
        <f t="shared" si="32"/>
        <v>2389.1505016788474</v>
      </c>
      <c r="AL16">
        <f t="shared" si="9"/>
        <v>4760.2912213258296</v>
      </c>
      <c r="AN16">
        <f t="shared" si="10"/>
        <v>3991.2590291016218</v>
      </c>
      <c r="AO16">
        <f t="shared" si="11"/>
        <v>-199.56295145508108</v>
      </c>
      <c r="AP16">
        <f t="shared" si="12"/>
        <v>-8.9508064974748542</v>
      </c>
      <c r="AQ16">
        <f t="shared" si="13"/>
        <v>-2937.0123190721138</v>
      </c>
      <c r="AR16">
        <f t="shared" si="14"/>
        <v>845.73295207695151</v>
      </c>
      <c r="AS16">
        <f t="shared" si="15"/>
        <v>149.48981300226507</v>
      </c>
      <c r="AT16">
        <f t="shared" si="16"/>
        <v>1002.7818883837563</v>
      </c>
      <c r="AU16">
        <f t="shared" si="17"/>
        <v>1998.0046534629728</v>
      </c>
      <c r="AW16">
        <v>13</v>
      </c>
      <c r="AX16">
        <f>(R16*SUMPRODUCT(K17:$K$23, X17:$X$23)-$AZ$3*SUMPRODUCT(K16:$K$22, W17:$W$23))/Z16</f>
        <v>29003.726258131359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5.607E-3</v>
      </c>
      <c r="O17">
        <f t="shared" si="29"/>
        <v>11147.763696566366</v>
      </c>
      <c r="P17">
        <f t="shared" si="30"/>
        <v>557.38818482831834</v>
      </c>
      <c r="Q17" s="5">
        <f t="shared" si="31"/>
        <v>25</v>
      </c>
      <c r="R17">
        <f t="shared" si="0"/>
        <v>2000000</v>
      </c>
      <c r="S17">
        <f t="shared" si="1"/>
        <v>27850.539384743948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24740.757037631534</v>
      </c>
      <c r="AC17">
        <f t="shared" si="2"/>
        <v>23386.289108611782</v>
      </c>
      <c r="AE17">
        <f t="shared" si="3"/>
        <v>9360.8537027185012</v>
      </c>
      <c r="AF17">
        <f t="shared" si="4"/>
        <v>-468.04268513592507</v>
      </c>
      <c r="AG17">
        <f t="shared" si="5"/>
        <v>-20.992671618976249</v>
      </c>
      <c r="AH17">
        <f t="shared" si="6"/>
        <v>-9565.7656864768305</v>
      </c>
      <c r="AI17">
        <f t="shared" si="7"/>
        <v>-693.9473405132303</v>
      </c>
      <c r="AJ17">
        <f t="shared" si="8"/>
        <v>1354.4679290197528</v>
      </c>
      <c r="AK17">
        <f t="shared" si="32"/>
        <v>2354.3497638649883</v>
      </c>
      <c r="AL17">
        <f t="shared" si="9"/>
        <v>3014.8703523715108</v>
      </c>
      <c r="AN17">
        <f t="shared" si="10"/>
        <v>3619.2667901972532</v>
      </c>
      <c r="AO17">
        <f t="shared" si="11"/>
        <v>-180.96333950986266</v>
      </c>
      <c r="AP17">
        <f t="shared" si="12"/>
        <v>-8.1165758638031296</v>
      </c>
      <c r="AQ17">
        <f t="shared" si="13"/>
        <v>-3698.493660019456</v>
      </c>
      <c r="AR17">
        <f t="shared" si="14"/>
        <v>-268.30678519586809</v>
      </c>
      <c r="AS17">
        <f t="shared" si="15"/>
        <v>523.68949986525172</v>
      </c>
      <c r="AT17">
        <f t="shared" si="16"/>
        <v>910.28235067819662</v>
      </c>
      <c r="AU17">
        <f t="shared" si="17"/>
        <v>1165.6650653475801</v>
      </c>
      <c r="AW17">
        <v>14</v>
      </c>
      <c r="AX17">
        <f>(R17*SUMPRODUCT(K18:$K$23, X18:$X$23)-$AZ$3*SUMPRODUCT(K17:$K$22, W18:$W$23))/Z17</f>
        <v>27850.539384743948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7.2589999999999998E-3</v>
      </c>
      <c r="O18">
        <f t="shared" si="29"/>
        <v>11147.763696566366</v>
      </c>
      <c r="P18">
        <f t="shared" si="30"/>
        <v>557.38818482831834</v>
      </c>
      <c r="Q18" s="5">
        <f t="shared" si="31"/>
        <v>25</v>
      </c>
      <c r="R18">
        <f t="shared" si="0"/>
        <v>2000000</v>
      </c>
      <c r="S18">
        <f t="shared" si="1"/>
        <v>25653.852696970174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23386.289108611782</v>
      </c>
      <c r="AC18">
        <f t="shared" si="2"/>
        <v>21169.927736971302</v>
      </c>
      <c r="AE18">
        <f t="shared" si="3"/>
        <v>9199.2947286632825</v>
      </c>
      <c r="AF18">
        <f t="shared" si="4"/>
        <v>-459.96473643316415</v>
      </c>
      <c r="AG18">
        <f t="shared" si="5"/>
        <v>-20.630359099504339</v>
      </c>
      <c r="AH18">
        <f t="shared" si="6"/>
        <v>-12190.864262571888</v>
      </c>
      <c r="AI18">
        <f t="shared" si="7"/>
        <v>-3472.1646294412749</v>
      </c>
      <c r="AJ18">
        <f t="shared" si="8"/>
        <v>2216.3613716404798</v>
      </c>
      <c r="AK18">
        <f t="shared" si="32"/>
        <v>2248.7933370589335</v>
      </c>
      <c r="AL18">
        <f t="shared" si="9"/>
        <v>992.99007925813839</v>
      </c>
      <c r="AN18">
        <f t="shared" si="10"/>
        <v>3276.4371387061533</v>
      </c>
      <c r="AO18">
        <f t="shared" si="11"/>
        <v>-163.82185693530766</v>
      </c>
      <c r="AP18">
        <f t="shared" si="12"/>
        <v>-7.3477453144152403</v>
      </c>
      <c r="AQ18">
        <f t="shared" si="13"/>
        <v>-4341.9198537429675</v>
      </c>
      <c r="AR18">
        <f t="shared" si="14"/>
        <v>-1236.6523172865379</v>
      </c>
      <c r="AS18">
        <f t="shared" si="15"/>
        <v>789.38320001969987</v>
      </c>
      <c r="AT18">
        <f t="shared" si="16"/>
        <v>800.93422638775019</v>
      </c>
      <c r="AU18">
        <f t="shared" si="17"/>
        <v>353.66510912091212</v>
      </c>
      <c r="AW18">
        <v>15</v>
      </c>
      <c r="AX18">
        <f>(R18*SUMPRODUCT(K19:$K$23, X19:$X$23)-$AZ$3*SUMPRODUCT(K18:$K$22, W19:$W$23))/Z18</f>
        <v>25653.852696970174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9.0740000000000005E-3</v>
      </c>
      <c r="O19">
        <f t="shared" si="29"/>
        <v>11147.763696566366</v>
      </c>
      <c r="P19">
        <f t="shared" si="30"/>
        <v>557.38818482831834</v>
      </c>
      <c r="Q19" s="5">
        <f t="shared" si="31"/>
        <v>25</v>
      </c>
      <c r="R19">
        <f t="shared" si="0"/>
        <v>2000000</v>
      </c>
      <c r="S19">
        <f t="shared" si="1"/>
        <v>22459.903556054207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21169.927736971302</v>
      </c>
      <c r="AC19">
        <f t="shared" si="2"/>
        <v>18180.713029139992</v>
      </c>
      <c r="AE19">
        <f t="shared" si="3"/>
        <v>9023.8273810087594</v>
      </c>
      <c r="AF19">
        <f t="shared" si="4"/>
        <v>-451.19136905043797</v>
      </c>
      <c r="AG19">
        <f t="shared" si="5"/>
        <v>-20.236855630040392</v>
      </c>
      <c r="AH19">
        <f t="shared" si="6"/>
        <v>-14975.99027751219</v>
      </c>
      <c r="AI19">
        <f t="shared" si="7"/>
        <v>-6423.5911211839084</v>
      </c>
      <c r="AJ19">
        <f t="shared" si="8"/>
        <v>2989.2147078313101</v>
      </c>
      <c r="AK19">
        <f t="shared" si="32"/>
        <v>2081.979462425074</v>
      </c>
      <c r="AL19">
        <f t="shared" si="9"/>
        <v>-1352.3969509275244</v>
      </c>
      <c r="AN19">
        <f t="shared" si="10"/>
        <v>2960.6035324506688</v>
      </c>
      <c r="AO19">
        <f t="shared" si="11"/>
        <v>-148.03017662253345</v>
      </c>
      <c r="AP19">
        <f t="shared" si="12"/>
        <v>-6.6394561569388282</v>
      </c>
      <c r="AQ19">
        <f t="shared" si="13"/>
        <v>-4913.432831268653</v>
      </c>
      <c r="AR19">
        <f t="shared" si="14"/>
        <v>-2107.4989315974562</v>
      </c>
      <c r="AS19">
        <f t="shared" si="15"/>
        <v>980.72350562512156</v>
      </c>
      <c r="AT19">
        <f t="shared" si="16"/>
        <v>683.07110616031798</v>
      </c>
      <c r="AU19">
        <f t="shared" si="17"/>
        <v>-443.70431981201654</v>
      </c>
      <c r="AW19">
        <v>16</v>
      </c>
      <c r="AX19">
        <f>(R19*SUMPRODUCT(K20:$K$23, X20:$X$23)-$AZ$3*SUMPRODUCT(K19:$K$22, W20:$W$23))/Z19</f>
        <v>22459.903556054207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1.1021E-2</v>
      </c>
      <c r="O20">
        <f t="shared" si="29"/>
        <v>11147.763696566366</v>
      </c>
      <c r="P20">
        <f t="shared" si="30"/>
        <v>557.38818482831834</v>
      </c>
      <c r="Q20" s="5">
        <f t="shared" si="31"/>
        <v>25</v>
      </c>
      <c r="R20">
        <f t="shared" si="0"/>
        <v>2000000</v>
      </c>
      <c r="S20">
        <f t="shared" si="1"/>
        <v>18331.566016231955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18180.713029139992</v>
      </c>
      <c r="AC20">
        <f t="shared" si="2"/>
        <v>14527.001046035324</v>
      </c>
      <c r="AE20">
        <f t="shared" si="3"/>
        <v>8834.1375056325742</v>
      </c>
      <c r="AF20">
        <f t="shared" si="4"/>
        <v>-441.7068752816287</v>
      </c>
      <c r="AG20">
        <f t="shared" si="5"/>
        <v>-19.811456687841314</v>
      </c>
      <c r="AH20">
        <f t="shared" si="6"/>
        <v>-17842.430871894012</v>
      </c>
      <c r="AI20">
        <f t="shared" si="7"/>
        <v>-9469.8116982309075</v>
      </c>
      <c r="AJ20">
        <f t="shared" si="8"/>
        <v>3653.7119831046675</v>
      </c>
      <c r="AK20">
        <f t="shared" si="32"/>
        <v>1860.1200561643657</v>
      </c>
      <c r="AL20">
        <f t="shared" si="9"/>
        <v>-3955.9796589618745</v>
      </c>
      <c r="AN20">
        <f t="shared" si="10"/>
        <v>2669.9049214652423</v>
      </c>
      <c r="AO20">
        <f t="shared" si="11"/>
        <v>-133.49524607326211</v>
      </c>
      <c r="AP20">
        <f t="shared" si="12"/>
        <v>-5.9875347965251597</v>
      </c>
      <c r="AQ20">
        <f t="shared" si="13"/>
        <v>-5392.444249979113</v>
      </c>
      <c r="AR20">
        <f t="shared" si="14"/>
        <v>-2862.0221093836576</v>
      </c>
      <c r="AS20">
        <f t="shared" si="15"/>
        <v>1104.2462944557897</v>
      </c>
      <c r="AT20">
        <f t="shared" si="16"/>
        <v>562.1764082009073</v>
      </c>
      <c r="AU20">
        <f t="shared" si="17"/>
        <v>-1195.599406726961</v>
      </c>
      <c r="AW20">
        <v>17</v>
      </c>
      <c r="AX20">
        <f>(R20*SUMPRODUCT(K21:$K$23, X21:$X$23)-$AZ$3*SUMPRODUCT(K20:$K$22, W21:$W$23))/Z20</f>
        <v>18331.566016231955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1.3263E-2</v>
      </c>
      <c r="O21">
        <f t="shared" si="29"/>
        <v>11147.763696566366</v>
      </c>
      <c r="P21">
        <f t="shared" si="30"/>
        <v>557.38818482831834</v>
      </c>
      <c r="Q21" s="5">
        <f t="shared" si="31"/>
        <v>25</v>
      </c>
      <c r="R21">
        <f t="shared" si="0"/>
        <v>2000000</v>
      </c>
      <c r="S21">
        <f t="shared" si="1"/>
        <v>13233.15579495123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14527.001046035324</v>
      </c>
      <c r="AC21">
        <f t="shared" si="2"/>
        <v>10242.771061223135</v>
      </c>
      <c r="AE21">
        <f t="shared" si="3"/>
        <v>8628.628964839043</v>
      </c>
      <c r="AF21">
        <f t="shared" si="4"/>
        <v>-431.43144824195218</v>
      </c>
      <c r="AG21">
        <f t="shared" si="5"/>
        <v>-19.350582770912062</v>
      </c>
      <c r="AH21">
        <f t="shared" si="6"/>
        <v>-21020.748004067147</v>
      </c>
      <c r="AI21">
        <f t="shared" si="7"/>
        <v>-12842.901070240969</v>
      </c>
      <c r="AJ21">
        <f t="shared" si="8"/>
        <v>4284.2299848121893</v>
      </c>
      <c r="AK21">
        <f t="shared" si="32"/>
        <v>1590.6938993842693</v>
      </c>
      <c r="AL21">
        <f t="shared" si="9"/>
        <v>-6967.9771860445098</v>
      </c>
      <c r="AN21">
        <f t="shared" si="10"/>
        <v>2402.2356211733895</v>
      </c>
      <c r="AO21">
        <f t="shared" si="11"/>
        <v>-120.11178105866949</v>
      </c>
      <c r="AP21">
        <f t="shared" si="12"/>
        <v>-5.3872590201954695</v>
      </c>
      <c r="AQ21">
        <f t="shared" si="13"/>
        <v>-5852.2379215573901</v>
      </c>
      <c r="AR21">
        <f t="shared" si="14"/>
        <v>-3575.5013404628653</v>
      </c>
      <c r="AS21">
        <f t="shared" si="15"/>
        <v>1192.7421981815337</v>
      </c>
      <c r="AT21">
        <f t="shared" si="16"/>
        <v>442.85384886234613</v>
      </c>
      <c r="AU21">
        <f t="shared" si="17"/>
        <v>-1939.9052934189856</v>
      </c>
      <c r="AW21">
        <v>18</v>
      </c>
      <c r="AX21">
        <f>(R21*SUMPRODUCT(K22:$K$23, X22:$X$23)-$AZ$3*SUMPRODUCT(K21:$K$22, W22:$W$23))/Z21</f>
        <v>13233.15579495123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1.5814999999999999E-2</v>
      </c>
      <c r="O22">
        <f t="shared" si="29"/>
        <v>11147.763696566366</v>
      </c>
      <c r="P22">
        <f t="shared" si="30"/>
        <v>557.38818482831834</v>
      </c>
      <c r="Q22" s="5">
        <f t="shared" si="31"/>
        <v>25</v>
      </c>
      <c r="R22">
        <f t="shared" si="0"/>
        <v>2000000</v>
      </c>
      <c r="S22">
        <f t="shared" si="1"/>
        <v>7128.101436335779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10242.771061223135</v>
      </c>
      <c r="AC22">
        <f t="shared" si="2"/>
        <v>5374.8871437985426</v>
      </c>
      <c r="AE22">
        <f t="shared" si="3"/>
        <v>8405.8809081117233</v>
      </c>
      <c r="AF22">
        <f t="shared" si="4"/>
        <v>-420.29404540558625</v>
      </c>
      <c r="AG22">
        <f t="shared" si="5"/>
        <v>-18.851047476680968</v>
      </c>
      <c r="AH22">
        <f t="shared" si="6"/>
        <v>-24482.35732175794</v>
      </c>
      <c r="AI22">
        <f t="shared" si="7"/>
        <v>-16515.621506528485</v>
      </c>
      <c r="AJ22">
        <f t="shared" si="8"/>
        <v>4867.8839174245923</v>
      </c>
      <c r="AK22">
        <f t="shared" si="32"/>
        <v>1275.9850546750492</v>
      </c>
      <c r="AL22">
        <f t="shared" si="9"/>
        <v>-10371.752534428844</v>
      </c>
      <c r="AN22">
        <f t="shared" si="10"/>
        <v>2155.7540357718053</v>
      </c>
      <c r="AO22">
        <f t="shared" si="11"/>
        <v>-107.78770178859028</v>
      </c>
      <c r="AP22">
        <f t="shared" si="12"/>
        <v>-4.8344988610491484</v>
      </c>
      <c r="AQ22">
        <f t="shared" si="13"/>
        <v>-6278.6924033929708</v>
      </c>
      <c r="AR22">
        <f t="shared" si="14"/>
        <v>-4235.5605682708056</v>
      </c>
      <c r="AS22">
        <f t="shared" si="15"/>
        <v>1248.406980228568</v>
      </c>
      <c r="AT22">
        <f t="shared" si="16"/>
        <v>327.23636716596764</v>
      </c>
      <c r="AU22">
        <f t="shared" si="17"/>
        <v>-2659.9172208762702</v>
      </c>
      <c r="AW22">
        <v>19</v>
      </c>
      <c r="AX22">
        <f>(R22*SUMPRODUCT(K23:$K$23, X23:$X$23)-$AZ$3*SUMPRODUCT(K22:$K$22, W23:$W$23))/Z22</f>
        <v>7128.101436335779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1.864E-2</v>
      </c>
      <c r="O23">
        <f t="shared" si="29"/>
        <v>11147.763696566366</v>
      </c>
      <c r="P23">
        <f t="shared" si="30"/>
        <v>557.38818482831834</v>
      </c>
      <c r="Q23" s="5">
        <f t="shared" si="31"/>
        <v>25</v>
      </c>
      <c r="R23">
        <f t="shared" si="0"/>
        <v>2000000</v>
      </c>
      <c r="S23">
        <f t="shared" si="1"/>
        <v>7338.2694740732368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5374.8871437985426</v>
      </c>
      <c r="AC23">
        <f t="shared" si="2"/>
        <v>5374.8871437985426</v>
      </c>
      <c r="AE23">
        <f t="shared" si="3"/>
        <v>8165.1364789034033</v>
      </c>
      <c r="AF23">
        <f t="shared" si="4"/>
        <v>-408.2568239451702</v>
      </c>
      <c r="AG23">
        <f t="shared" si="5"/>
        <v>-18.311153476948824</v>
      </c>
      <c r="AH23">
        <f t="shared" si="6"/>
        <v>-28110.68199722666</v>
      </c>
      <c r="AI23">
        <f t="shared" si="7"/>
        <v>-20372.113495745376</v>
      </c>
      <c r="AJ23">
        <f t="shared" si="8"/>
        <v>0</v>
      </c>
      <c r="AK23">
        <f t="shared" si="32"/>
        <v>919.22367591297427</v>
      </c>
      <c r="AL23">
        <f t="shared" si="9"/>
        <v>-19452.889819832402</v>
      </c>
      <c r="AN23">
        <f t="shared" si="10"/>
        <v>1928.9527531041765</v>
      </c>
      <c r="AO23">
        <f t="shared" si="11"/>
        <v>-96.447637655208837</v>
      </c>
      <c r="AP23">
        <f t="shared" si="12"/>
        <v>-4.3258737931857922</v>
      </c>
      <c r="AQ23">
        <f t="shared" si="13"/>
        <v>-6640.9395079050546</v>
      </c>
      <c r="AR23">
        <f t="shared" si="14"/>
        <v>-4812.7602662492727</v>
      </c>
      <c r="AS23">
        <f t="shared" si="15"/>
        <v>0</v>
      </c>
      <c r="AT23">
        <f t="shared" si="16"/>
        <v>217.15975537606809</v>
      </c>
      <c r="AU23">
        <f t="shared" si="17"/>
        <v>-4595.6005108732052</v>
      </c>
      <c r="AW23">
        <v>20</v>
      </c>
      <c r="AX23">
        <f>(R23*SUMPRODUCT(K$23:$K24, X$23:$X24)-$AZ$3*SUMPRODUCT(K$22:$K23, W$23:$W24))/Z23</f>
        <v>7338.2694740732368</v>
      </c>
    </row>
    <row r="25" spans="5:50" x14ac:dyDescent="0.3">
      <c r="AN25" s="6">
        <f t="shared" ref="AN25:AU25" si="33">SUM(AN3:AN23)</f>
        <v>110810.90959307431</v>
      </c>
      <c r="AO25" s="6">
        <f t="shared" si="33"/>
        <v>-13901.368252078491</v>
      </c>
      <c r="AP25" s="6">
        <f t="shared" si="33"/>
        <v>-423.5047956910077</v>
      </c>
      <c r="AQ25" s="6">
        <f t="shared" si="33"/>
        <v>-70100.665779182222</v>
      </c>
      <c r="AR25" s="6">
        <f t="shared" si="33"/>
        <v>26385.370766122578</v>
      </c>
      <c r="AS25" s="6">
        <f t="shared" si="33"/>
        <v>-13271.790053177034</v>
      </c>
      <c r="AT25" s="6">
        <f t="shared" si="33"/>
        <v>9984.8229369486253</v>
      </c>
      <c r="AU25" s="7">
        <f t="shared" si="33"/>
        <v>23098.403649894171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44740.924611384173</v>
      </c>
      <c r="K3">
        <v>1</v>
      </c>
      <c r="L3" s="2">
        <v>0</v>
      </c>
      <c r="O3">
        <f>$C$3</f>
        <v>44740.924611384173</v>
      </c>
      <c r="P3">
        <f>O3*B5</f>
        <v>35792.739689107337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44740.924611384173</v>
      </c>
      <c r="AF3">
        <f t="shared" ref="AF3:AF23" si="4">-$Z3*P3</f>
        <v>-35792.739689107337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8748.184922276836</v>
      </c>
      <c r="AJ3">
        <f t="shared" ref="AJ3:AJ23" si="8">AB3-AC3</f>
        <v>0</v>
      </c>
      <c r="AL3">
        <f t="shared" ref="AL3:AL23" si="9">SUM(AI3:AK3)</f>
        <v>8748.184922276836</v>
      </c>
      <c r="AN3">
        <f t="shared" ref="AN3:AN23" si="10">AE3*$K3</f>
        <v>44740.924611384173</v>
      </c>
      <c r="AO3">
        <f t="shared" ref="AO3:AO23" si="11">AF3*$K3</f>
        <v>-35792.739689107337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8748.184922276836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8748.184922276836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29003.075128280601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24512.409385542316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24205.462421413569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-24205.462421413569</v>
      </c>
      <c r="AK4">
        <f>H4*SUM(AB4, AE4:AF4)</f>
        <v>0</v>
      </c>
      <c r="AL4">
        <f t="shared" si="9"/>
        <v>-29249.672421413568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-4797.6127068670339</v>
      </c>
      <c r="AR4">
        <f t="shared" si="14"/>
        <v>-4797.6127068670339</v>
      </c>
      <c r="AS4">
        <f t="shared" si="15"/>
        <v>-23022.125186811456</v>
      </c>
      <c r="AT4">
        <f t="shared" si="16"/>
        <v>0</v>
      </c>
      <c r="AU4">
        <f t="shared" si="17"/>
        <v>-27819.737893678488</v>
      </c>
      <c r="AW4">
        <v>1</v>
      </c>
      <c r="AX4">
        <f>(R4*SUMPRODUCT(K5:$K$23, X5:$X$23)-$AZ$3*SUMPRODUCT(K4:$K$22, W5:$W$23))/Z4</f>
        <v>24512.409385542316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2.679E-3</v>
      </c>
      <c r="O5">
        <f t="shared" ref="O5:O23" si="29">$C$3</f>
        <v>44740.924611384173</v>
      </c>
      <c r="P5">
        <f t="shared" ref="P5:P23" si="30">O5*$C$5</f>
        <v>2237.0462305692085</v>
      </c>
      <c r="Q5" s="5">
        <f t="shared" ref="Q5:Q23" si="31">$C$8</f>
        <v>25</v>
      </c>
      <c r="R5">
        <f t="shared" si="0"/>
        <v>2000000</v>
      </c>
      <c r="S5">
        <f t="shared" si="1"/>
        <v>47859.793469569056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24205.462421413569</v>
      </c>
      <c r="AC5">
        <f t="shared" si="2"/>
        <v>46661.272381712217</v>
      </c>
      <c r="AE5">
        <f t="shared" si="3"/>
        <v>43620.507289252339</v>
      </c>
      <c r="AF5">
        <f t="shared" si="4"/>
        <v>-2181.0253644626168</v>
      </c>
      <c r="AG5">
        <f t="shared" si="5"/>
        <v>-24.373941569232375</v>
      </c>
      <c r="AH5">
        <f t="shared" si="6"/>
        <v>-5290.90656141</v>
      </c>
      <c r="AI5">
        <f t="shared" si="7"/>
        <v>36124.201421810489</v>
      </c>
      <c r="AJ5">
        <f t="shared" si="8"/>
        <v>-22455.809960298648</v>
      </c>
      <c r="AK5">
        <f>H5*SUM(AB5, AE5:AF5)</f>
        <v>3406.9726115679505</v>
      </c>
      <c r="AL5">
        <f t="shared" si="9"/>
        <v>17075.364073079792</v>
      </c>
      <c r="AN5">
        <f t="shared" si="10"/>
        <v>39441.033284148951</v>
      </c>
      <c r="AO5">
        <f t="shared" si="11"/>
        <v>-1972.0516642074474</v>
      </c>
      <c r="AP5">
        <f t="shared" si="12"/>
        <v>-22.038566271668714</v>
      </c>
      <c r="AQ5">
        <f t="shared" si="13"/>
        <v>-4783.9613695485441</v>
      </c>
      <c r="AR5">
        <f t="shared" si="14"/>
        <v>32662.981684121289</v>
      </c>
      <c r="AS5">
        <f t="shared" si="15"/>
        <v>-20304.219347877355</v>
      </c>
      <c r="AT5">
        <f t="shared" si="16"/>
        <v>3080.5354756647675</v>
      </c>
      <c r="AU5">
        <f t="shared" si="17"/>
        <v>15439.297811908704</v>
      </c>
      <c r="AW5">
        <v>2</v>
      </c>
      <c r="AX5">
        <f>(R5*SUMPRODUCT(K6:$K$23, X6:$X$23)-$AZ$3*SUMPRODUCT(K5:$K$22, W6:$W$23))/Z5</f>
        <v>47859.793469569056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4.0439999999999999E-3</v>
      </c>
      <c r="O6">
        <f t="shared" si="29"/>
        <v>44740.924611384173</v>
      </c>
      <c r="P6">
        <f t="shared" si="30"/>
        <v>2237.0462305692085</v>
      </c>
      <c r="Q6" s="5">
        <f t="shared" si="31"/>
        <v>25</v>
      </c>
      <c r="R6">
        <f t="shared" si="0"/>
        <v>2000000</v>
      </c>
      <c r="S6">
        <f t="shared" si="1"/>
        <v>68106.670203648857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46661.272381712217</v>
      </c>
      <c r="AC6">
        <f t="shared" si="2"/>
        <v>65468.582671458164</v>
      </c>
      <c r="AE6">
        <f t="shared" si="3"/>
        <v>43007.900884882081</v>
      </c>
      <c r="AF6">
        <f t="shared" si="4"/>
        <v>-2150.3950442441042</v>
      </c>
      <c r="AG6">
        <f t="shared" si="5"/>
        <v>-24.031633933834076</v>
      </c>
      <c r="AH6">
        <f t="shared" si="6"/>
        <v>-7885.4575764780584</v>
      </c>
      <c r="AI6">
        <f t="shared" si="7"/>
        <v>32948.016630226084</v>
      </c>
      <c r="AJ6">
        <f t="shared" si="8"/>
        <v>-18807.310289745947</v>
      </c>
      <c r="AK6">
        <f>H6*SUM(AB6, AE6:AF6)</f>
        <v>4787.2771687625564</v>
      </c>
      <c r="AL6">
        <f t="shared" si="9"/>
        <v>18927.983509242695</v>
      </c>
      <c r="AN6">
        <f t="shared" si="10"/>
        <v>36870.317069030403</v>
      </c>
      <c r="AO6">
        <f t="shared" si="11"/>
        <v>-1843.5158534515203</v>
      </c>
      <c r="AP6">
        <f t="shared" si="12"/>
        <v>-20.602120647529535</v>
      </c>
      <c r="AQ6">
        <f t="shared" si="13"/>
        <v>-6760.1374421259725</v>
      </c>
      <c r="AR6">
        <f t="shared" si="14"/>
        <v>28246.061652805383</v>
      </c>
      <c r="AS6">
        <f t="shared" si="15"/>
        <v>-16123.35127572624</v>
      </c>
      <c r="AT6">
        <f t="shared" si="16"/>
        <v>4104.0930498342686</v>
      </c>
      <c r="AU6">
        <f t="shared" si="17"/>
        <v>16226.803426913413</v>
      </c>
      <c r="AW6">
        <v>3</v>
      </c>
      <c r="AX6">
        <f>(R6*SUMPRODUCT(K7:$K$23, X7:$X$23)-$AZ$3*SUMPRODUCT(K6:$K$22, W7:$W$23))/Z6</f>
        <v>68106.670203648857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5.607E-3</v>
      </c>
      <c r="O7">
        <f t="shared" si="29"/>
        <v>44740.924611384173</v>
      </c>
      <c r="P7">
        <f t="shared" si="30"/>
        <v>2237.0462305692085</v>
      </c>
      <c r="Q7" s="5">
        <f t="shared" si="31"/>
        <v>25</v>
      </c>
      <c r="R7">
        <f t="shared" si="0"/>
        <v>2000000</v>
      </c>
      <c r="S7">
        <f t="shared" si="1"/>
        <v>85246.226867756268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65468.582671458164</v>
      </c>
      <c r="AC7">
        <f t="shared" si="2"/>
        <v>80665.340905510733</v>
      </c>
      <c r="AE7">
        <f t="shared" si="3"/>
        <v>42336.676575771729</v>
      </c>
      <c r="AF7">
        <f t="shared" si="4"/>
        <v>-2116.8338287885863</v>
      </c>
      <c r="AG7">
        <f t="shared" si="5"/>
        <v>-23.656572223028729</v>
      </c>
      <c r="AH7">
        <f t="shared" si="6"/>
        <v>-10779.629717360613</v>
      </c>
      <c r="AI7">
        <f t="shared" si="7"/>
        <v>29416.5564573995</v>
      </c>
      <c r="AJ7">
        <f t="shared" si="8"/>
        <v>-15196.75823405257</v>
      </c>
      <c r="AK7">
        <f>H7*SUM(AB7, AE7:AF7)</f>
        <v>6520.9758483178293</v>
      </c>
      <c r="AL7">
        <f t="shared" si="9"/>
        <v>20740.77407166476</v>
      </c>
      <c r="AN7">
        <f t="shared" si="10"/>
        <v>34185.628737434352</v>
      </c>
      <c r="AO7">
        <f t="shared" si="11"/>
        <v>-1709.2814368717172</v>
      </c>
      <c r="AP7">
        <f t="shared" si="12"/>
        <v>-19.101990534598794</v>
      </c>
      <c r="AQ7">
        <f t="shared" si="13"/>
        <v>-8704.2358836355343</v>
      </c>
      <c r="AR7">
        <f t="shared" si="14"/>
        <v>23753.009426392498</v>
      </c>
      <c r="AS7">
        <f t="shared" si="15"/>
        <v>-12270.938038135313</v>
      </c>
      <c r="AT7">
        <f t="shared" si="16"/>
        <v>5265.4973745375</v>
      </c>
      <c r="AU7">
        <f t="shared" si="17"/>
        <v>16747.568762794686</v>
      </c>
      <c r="AW7">
        <v>4</v>
      </c>
      <c r="AX7">
        <f>(R7*SUMPRODUCT(K8:$K$23, X8:$X$23)-$AZ$3*SUMPRODUCT(K7:$K$22, W8:$W$23))/Z7</f>
        <v>85246.226867756268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7.2589999999999998E-3</v>
      </c>
      <c r="O8">
        <f t="shared" si="29"/>
        <v>44740.924611384173</v>
      </c>
      <c r="P8">
        <f t="shared" si="30"/>
        <v>2237.0462305692085</v>
      </c>
      <c r="Q8" s="5">
        <f t="shared" si="31"/>
        <v>25</v>
      </c>
      <c r="R8">
        <f t="shared" si="0"/>
        <v>2000000</v>
      </c>
      <c r="S8">
        <f t="shared" si="1"/>
        <v>99426.442512175432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80665.340905510733</v>
      </c>
      <c r="AC8">
        <f t="shared" si="2"/>
        <v>92459.764690213167</v>
      </c>
      <c r="AE8">
        <f t="shared" si="3"/>
        <v>41605.987874750492</v>
      </c>
      <c r="AF8">
        <f t="shared" si="4"/>
        <v>-2080.2993937375245</v>
      </c>
      <c r="AG8">
        <f t="shared" si="5"/>
        <v>-23.248283443031479</v>
      </c>
      <c r="AH8">
        <f t="shared" si="6"/>
        <v>-13737.844621357244</v>
      </c>
      <c r="AI8">
        <f t="shared" si="7"/>
        <v>25764.595576212691</v>
      </c>
      <c r="AJ8">
        <f t="shared" si="8"/>
        <v>-11794.423784702434</v>
      </c>
      <c r="AK8">
        <f t="shared" ref="AK8:AK23" si="32">H8*SUM(AB8:AB8, AE8:AF8)</f>
        <v>8425.3911599953099</v>
      </c>
      <c r="AL8">
        <f t="shared" si="9"/>
        <v>22395.562951505566</v>
      </c>
      <c r="AN8">
        <f t="shared" si="10"/>
        <v>31394.840642047446</v>
      </c>
      <c r="AO8">
        <f t="shared" si="11"/>
        <v>-1569.7420321023724</v>
      </c>
      <c r="AP8">
        <f t="shared" si="12"/>
        <v>-17.54257478736768</v>
      </c>
      <c r="AQ8">
        <f t="shared" si="13"/>
        <v>-10366.234878284471</v>
      </c>
      <c r="AR8">
        <f t="shared" si="14"/>
        <v>19441.321156873237</v>
      </c>
      <c r="AS8">
        <f t="shared" si="15"/>
        <v>-8899.7779910958943</v>
      </c>
      <c r="AT8">
        <f t="shared" si="16"/>
        <v>6357.5900087086757</v>
      </c>
      <c r="AU8">
        <f t="shared" si="17"/>
        <v>16899.133174486018</v>
      </c>
      <c r="AW8">
        <v>5</v>
      </c>
      <c r="AX8">
        <f>(R8*SUMPRODUCT(K9:$K$23, X9:$X$23)-$AZ$3*SUMPRODUCT(K8:$K$22, W9:$W$23))/Z8</f>
        <v>99426.442512175432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9.0740000000000005E-3</v>
      </c>
      <c r="O9">
        <f t="shared" si="29"/>
        <v>44740.924611384173</v>
      </c>
      <c r="P9">
        <f t="shared" si="30"/>
        <v>2237.0462305692085</v>
      </c>
      <c r="Q9" s="5">
        <f t="shared" si="31"/>
        <v>25</v>
      </c>
      <c r="R9">
        <f t="shared" si="0"/>
        <v>2000000</v>
      </c>
      <c r="S9">
        <f t="shared" si="1"/>
        <v>110664.63796947125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92459.764690213167</v>
      </c>
      <c r="AC9">
        <f t="shared" si="2"/>
        <v>100947.59966560977</v>
      </c>
      <c r="AE9">
        <f t="shared" si="3"/>
        <v>40812.395262027501</v>
      </c>
      <c r="AF9">
        <f t="shared" si="4"/>
        <v>-2040.6197631013749</v>
      </c>
      <c r="AG9">
        <f t="shared" si="5"/>
        <v>-22.804845684639098</v>
      </c>
      <c r="AH9">
        <f t="shared" si="6"/>
        <v>-16876.393916965415</v>
      </c>
      <c r="AI9">
        <f t="shared" si="7"/>
        <v>21872.576736276071</v>
      </c>
      <c r="AJ9">
        <f t="shared" si="8"/>
        <v>-8487.8349753966031</v>
      </c>
      <c r="AK9">
        <f t="shared" si="32"/>
        <v>9632.3950498828272</v>
      </c>
      <c r="AL9">
        <f t="shared" si="9"/>
        <v>23017.136810762295</v>
      </c>
      <c r="AN9">
        <f t="shared" si="10"/>
        <v>28690.157864394481</v>
      </c>
      <c r="AO9">
        <f t="shared" si="11"/>
        <v>-1434.5078932197241</v>
      </c>
      <c r="AP9">
        <f t="shared" si="12"/>
        <v>-16.031272327066734</v>
      </c>
      <c r="AQ9">
        <f t="shared" si="13"/>
        <v>-11863.70960466364</v>
      </c>
      <c r="AR9">
        <f t="shared" si="14"/>
        <v>15375.90909418405</v>
      </c>
      <c r="AS9">
        <f t="shared" si="15"/>
        <v>-5966.7491654828154</v>
      </c>
      <c r="AT9">
        <f t="shared" si="16"/>
        <v>6771.3480872433693</v>
      </c>
      <c r="AU9">
        <f t="shared" si="17"/>
        <v>16180.508015944604</v>
      </c>
      <c r="AW9">
        <v>6</v>
      </c>
      <c r="AX9">
        <f>(R9*SUMPRODUCT(K10:$K$23, X10:$X$23)-$AZ$3*SUMPRODUCT(K9:$K$22, W10:$W$23))/Z9</f>
        <v>110664.63796947125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1.1021E-2</v>
      </c>
      <c r="O10">
        <f t="shared" si="29"/>
        <v>44740.924611384173</v>
      </c>
      <c r="P10">
        <f t="shared" si="30"/>
        <v>2237.0462305692085</v>
      </c>
      <c r="Q10" s="5">
        <f t="shared" si="31"/>
        <v>25</v>
      </c>
      <c r="R10">
        <f t="shared" si="0"/>
        <v>2000000</v>
      </c>
      <c r="S10">
        <f t="shared" si="1"/>
        <v>118854.59841178059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100947.59966560977</v>
      </c>
      <c r="AC10">
        <f t="shared" si="2"/>
        <v>106139.36718898478</v>
      </c>
      <c r="AE10">
        <f t="shared" si="3"/>
        <v>39954.477901224418</v>
      </c>
      <c r="AF10">
        <f t="shared" si="4"/>
        <v>-1997.7238950612209</v>
      </c>
      <c r="AG10">
        <f t="shared" si="5"/>
        <v>-22.325465023502296</v>
      </c>
      <c r="AH10">
        <f t="shared" si="6"/>
        <v>-20106.576343232598</v>
      </c>
      <c r="AI10">
        <f t="shared" si="7"/>
        <v>17827.852197907094</v>
      </c>
      <c r="AJ10">
        <f t="shared" si="8"/>
        <v>-5191.7675233750051</v>
      </c>
      <c r="AK10">
        <f t="shared" si="32"/>
        <v>7542.5064043772736</v>
      </c>
      <c r="AL10">
        <f t="shared" si="9"/>
        <v>20178.591078909361</v>
      </c>
      <c r="AN10">
        <f t="shared" si="10"/>
        <v>26640.483786329358</v>
      </c>
      <c r="AO10">
        <f t="shared" si="11"/>
        <v>-1332.024189316468</v>
      </c>
      <c r="AP10">
        <f t="shared" si="12"/>
        <v>-14.885970740282142</v>
      </c>
      <c r="AQ10">
        <f t="shared" si="13"/>
        <v>-13406.480304778714</v>
      </c>
      <c r="AR10">
        <f t="shared" si="14"/>
        <v>11887.093321493894</v>
      </c>
      <c r="AS10">
        <f t="shared" si="15"/>
        <v>-3461.719581739912</v>
      </c>
      <c r="AT10">
        <f t="shared" si="16"/>
        <v>5029.1238962214138</v>
      </c>
      <c r="AU10">
        <f t="shared" si="17"/>
        <v>13454.497635975395</v>
      </c>
      <c r="AW10">
        <v>7</v>
      </c>
      <c r="AX10">
        <f>(R10*SUMPRODUCT(K11:$K$23, X11:$X$23)-$AZ$3*SUMPRODUCT(K10:$K$22, W11:$W$23))/Z10</f>
        <v>118854.59841178059</v>
      </c>
    </row>
    <row r="11" spans="1:52" x14ac:dyDescent="0.3">
      <c r="A11" t="s">
        <v>33</v>
      </c>
      <c r="C11" s="24">
        <f>AU25</f>
        <v>88909.986980032045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1.3263E-2</v>
      </c>
      <c r="O11">
        <f t="shared" si="29"/>
        <v>44740.924611384173</v>
      </c>
      <c r="P11">
        <f t="shared" si="30"/>
        <v>2237.0462305692085</v>
      </c>
      <c r="Q11" s="5">
        <f t="shared" si="31"/>
        <v>25</v>
      </c>
      <c r="R11">
        <f t="shared" si="0"/>
        <v>2000000</v>
      </c>
      <c r="S11">
        <f t="shared" si="1"/>
        <v>124259.95568309033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106139.36718898478</v>
      </c>
      <c r="AC11">
        <f t="shared" si="2"/>
        <v>108385.03920930301</v>
      </c>
      <c r="AE11">
        <f t="shared" si="3"/>
        <v>39025.016881808238</v>
      </c>
      <c r="AF11">
        <f t="shared" si="4"/>
        <v>-1951.2508440904119</v>
      </c>
      <c r="AG11">
        <f t="shared" si="5"/>
        <v>-21.806107730660564</v>
      </c>
      <c r="AH11">
        <f t="shared" si="6"/>
        <v>-23688.211408536878</v>
      </c>
      <c r="AI11">
        <f t="shared" si="7"/>
        <v>13363.748521450285</v>
      </c>
      <c r="AJ11">
        <f t="shared" si="8"/>
        <v>-2245.672020318234</v>
      </c>
      <c r="AK11">
        <f t="shared" si="32"/>
        <v>7346.8337345298442</v>
      </c>
      <c r="AL11">
        <f t="shared" si="9"/>
        <v>18464.910235661897</v>
      </c>
      <c r="AN11">
        <f t="shared" si="10"/>
        <v>24751.01894036715</v>
      </c>
      <c r="AO11">
        <f t="shared" si="11"/>
        <v>-1237.5509470183574</v>
      </c>
      <c r="AP11">
        <f t="shared" si="12"/>
        <v>-13.830189672739428</v>
      </c>
      <c r="AQ11">
        <f t="shared" si="13"/>
        <v>-15023.885089193347</v>
      </c>
      <c r="AR11">
        <f t="shared" si="14"/>
        <v>8475.7527144827036</v>
      </c>
      <c r="AS11">
        <f t="shared" si="15"/>
        <v>-1424.2830663491497</v>
      </c>
      <c r="AT11">
        <f t="shared" si="16"/>
        <v>4659.616713704565</v>
      </c>
      <c r="AU11">
        <f t="shared" si="17"/>
        <v>11711.086361838119</v>
      </c>
      <c r="AW11">
        <v>8</v>
      </c>
      <c r="AX11">
        <f>(R11*SUMPRODUCT(K12:$K$23, X12:$X$23)-$AZ$3*SUMPRODUCT(K11:$K$22, W12:$W$23))/Z11</f>
        <v>124259.95568309033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1.5814999999999999E-2</v>
      </c>
      <c r="O12">
        <f t="shared" si="29"/>
        <v>44740.924611384173</v>
      </c>
      <c r="P12">
        <f t="shared" si="30"/>
        <v>2237.0462305692085</v>
      </c>
      <c r="Q12" s="5">
        <f t="shared" si="31"/>
        <v>25</v>
      </c>
      <c r="R12">
        <f t="shared" si="0"/>
        <v>2000000</v>
      </c>
      <c r="S12">
        <f t="shared" si="1"/>
        <v>127189.66153588273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108385.03920930301</v>
      </c>
      <c r="AC12">
        <f t="shared" si="2"/>
        <v>108076.53053178011</v>
      </c>
      <c r="AE12">
        <f t="shared" si="3"/>
        <v>38017.586071004356</v>
      </c>
      <c r="AF12">
        <f t="shared" si="4"/>
        <v>-1900.8793035502179</v>
      </c>
      <c r="AG12">
        <f t="shared" si="5"/>
        <v>-21.243183059593562</v>
      </c>
      <c r="AH12">
        <f t="shared" si="6"/>
        <v>-27589.087500831745</v>
      </c>
      <c r="AI12">
        <f t="shared" si="7"/>
        <v>8506.3760835627982</v>
      </c>
      <c r="AJ12">
        <f t="shared" si="8"/>
        <v>308.50867752289923</v>
      </c>
      <c r="AK12">
        <f t="shared" si="32"/>
        <v>10115.122218373001</v>
      </c>
      <c r="AL12">
        <f t="shared" si="9"/>
        <v>18930.006979458696</v>
      </c>
      <c r="AN12">
        <f t="shared" si="10"/>
        <v>22534.646155534178</v>
      </c>
      <c r="AO12">
        <f t="shared" si="11"/>
        <v>-1126.7323077767089</v>
      </c>
      <c r="AP12">
        <f t="shared" si="12"/>
        <v>-12.591741426483795</v>
      </c>
      <c r="AQ12">
        <f t="shared" si="13"/>
        <v>-16353.22988219619</v>
      </c>
      <c r="AR12">
        <f t="shared" si="14"/>
        <v>5042.0922241347935</v>
      </c>
      <c r="AS12">
        <f t="shared" si="15"/>
        <v>182.86626275813603</v>
      </c>
      <c r="AT12">
        <f t="shared" si="16"/>
        <v>5995.6647322452081</v>
      </c>
      <c r="AU12">
        <f t="shared" si="17"/>
        <v>11220.623219138137</v>
      </c>
      <c r="AW12">
        <v>9</v>
      </c>
      <c r="AX12">
        <f>(R12*SUMPRODUCT(K13:$K$23, X13:$X$23)-$AZ$3*SUMPRODUCT(K12:$K$22, W13:$W$23))/Z12</f>
        <v>127189.66153588273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1.864E-2</v>
      </c>
      <c r="O13">
        <f t="shared" si="29"/>
        <v>44740.924611384173</v>
      </c>
      <c r="P13">
        <f t="shared" si="30"/>
        <v>2237.0462305692085</v>
      </c>
      <c r="Q13" s="5">
        <f t="shared" si="31"/>
        <v>25</v>
      </c>
      <c r="R13">
        <f t="shared" si="0"/>
        <v>2000000</v>
      </c>
      <c r="S13">
        <f t="shared" si="1"/>
        <v>128030.18988428633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108076.53053178011</v>
      </c>
      <c r="AC13">
        <f t="shared" si="2"/>
        <v>105674.98334220817</v>
      </c>
      <c r="AE13">
        <f t="shared" si="3"/>
        <v>36928.762405930793</v>
      </c>
      <c r="AF13">
        <f t="shared" si="4"/>
        <v>-1846.4381202965396</v>
      </c>
      <c r="AG13">
        <f t="shared" si="5"/>
        <v>-20.634778296766804</v>
      </c>
      <c r="AH13">
        <f t="shared" si="6"/>
        <v>-31677.834578465921</v>
      </c>
      <c r="AI13">
        <f t="shared" si="7"/>
        <v>3383.8549288715694</v>
      </c>
      <c r="AJ13">
        <f t="shared" si="8"/>
        <v>2401.5471895719384</v>
      </c>
      <c r="AK13">
        <f t="shared" si="32"/>
        <v>14874.205015529353</v>
      </c>
      <c r="AL13">
        <f t="shared" si="9"/>
        <v>20659.607133972859</v>
      </c>
      <c r="AN13">
        <f t="shared" si="10"/>
        <v>19829.018832901238</v>
      </c>
      <c r="AO13">
        <f t="shared" si="11"/>
        <v>-991.4509416450619</v>
      </c>
      <c r="AP13">
        <f t="shared" si="12"/>
        <v>-11.07991118038708</v>
      </c>
      <c r="AQ13">
        <f t="shared" si="13"/>
        <v>-17009.516093099588</v>
      </c>
      <c r="AR13">
        <f t="shared" si="14"/>
        <v>1816.9718869762055</v>
      </c>
      <c r="AS13">
        <f t="shared" si="15"/>
        <v>1289.5185581002611</v>
      </c>
      <c r="AT13">
        <f t="shared" si="16"/>
        <v>7986.7526600349274</v>
      </c>
      <c r="AU13">
        <f t="shared" si="17"/>
        <v>11093.243105111393</v>
      </c>
      <c r="AW13">
        <v>10</v>
      </c>
      <c r="AX13">
        <f>(R13*SUMPRODUCT(K14:$K$23, X14:$X$23)-$AZ$3*SUMPRODUCT(K13:$K$22, W14:$W$23))/Z13</f>
        <v>128030.18988428633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2.1847999999999999E-2</v>
      </c>
      <c r="O14">
        <f t="shared" si="29"/>
        <v>44740.924611384173</v>
      </c>
      <c r="P14">
        <f t="shared" si="30"/>
        <v>2237.0462305692085</v>
      </c>
      <c r="Q14" s="5">
        <f t="shared" si="31"/>
        <v>25</v>
      </c>
      <c r="R14">
        <f t="shared" si="0"/>
        <v>2000000</v>
      </c>
      <c r="S14">
        <f t="shared" si="1"/>
        <v>126003.17205405775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105674.98334220817</v>
      </c>
      <c r="AC14">
        <f t="shared" si="2"/>
        <v>100689.64826428372</v>
      </c>
      <c r="AE14">
        <f t="shared" si="3"/>
        <v>35752.65518082671</v>
      </c>
      <c r="AF14">
        <f t="shared" si="4"/>
        <v>-1787.6327590413355</v>
      </c>
      <c r="AG14">
        <f t="shared" si="5"/>
        <v>-19.977601877571374</v>
      </c>
      <c r="AH14">
        <f t="shared" si="6"/>
        <v>-36066.29089822089</v>
      </c>
      <c r="AI14">
        <f t="shared" si="7"/>
        <v>-2121.2460783130882</v>
      </c>
      <c r="AJ14">
        <f t="shared" si="8"/>
        <v>4985.3350779244502</v>
      </c>
      <c r="AK14">
        <f t="shared" si="32"/>
        <v>11948.995293224929</v>
      </c>
      <c r="AL14">
        <f t="shared" si="9"/>
        <v>14813.084292836291</v>
      </c>
      <c r="AN14">
        <f t="shared" si="10"/>
        <v>17684.261946360901</v>
      </c>
      <c r="AO14">
        <f t="shared" si="11"/>
        <v>-884.21309731804502</v>
      </c>
      <c r="AP14">
        <f t="shared" si="12"/>
        <v>-9.88147993138546</v>
      </c>
      <c r="AQ14">
        <f t="shared" si="13"/>
        <v>-17839.394933102201</v>
      </c>
      <c r="AR14">
        <f t="shared" si="14"/>
        <v>-1049.2275639907321</v>
      </c>
      <c r="AS14">
        <f t="shared" si="15"/>
        <v>2465.8859869987127</v>
      </c>
      <c r="AT14">
        <f t="shared" si="16"/>
        <v>5910.3068483300549</v>
      </c>
      <c r="AU14">
        <f t="shared" si="17"/>
        <v>7326.9652713380347</v>
      </c>
      <c r="AW14">
        <v>11</v>
      </c>
      <c r="AX14">
        <f>(R14*SUMPRODUCT(K15:$K$23, X15:$X$23)-$AZ$3*SUMPRODUCT(K14:$K$22, W15:$W$23))/Z14</f>
        <v>126003.17205405775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2.5484E-2</v>
      </c>
      <c r="O15">
        <f t="shared" si="29"/>
        <v>44740.924611384173</v>
      </c>
      <c r="P15">
        <f t="shared" si="30"/>
        <v>2237.0462305692085</v>
      </c>
      <c r="Q15" s="5">
        <f t="shared" si="31"/>
        <v>25</v>
      </c>
      <c r="R15">
        <f t="shared" si="0"/>
        <v>2000000</v>
      </c>
      <c r="S15">
        <f t="shared" si="1"/>
        <v>121434.89492544596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100689.64826428372</v>
      </c>
      <c r="AC15">
        <f t="shared" si="2"/>
        <v>93595.783282012504</v>
      </c>
      <c r="AE15">
        <f t="shared" si="3"/>
        <v>34484.007964390257</v>
      </c>
      <c r="AF15">
        <f t="shared" si="4"/>
        <v>-1724.2003982195129</v>
      </c>
      <c r="AG15">
        <f t="shared" si="5"/>
        <v>-19.268716652547631</v>
      </c>
      <c r="AH15">
        <f t="shared" si="6"/>
        <v>-40728.736499842315</v>
      </c>
      <c r="AI15">
        <f t="shared" si="7"/>
        <v>-7988.1976503241167</v>
      </c>
      <c r="AJ15">
        <f t="shared" si="8"/>
        <v>7093.8649822712177</v>
      </c>
      <c r="AK15">
        <f t="shared" si="32"/>
        <v>11419.26993541199</v>
      </c>
      <c r="AL15">
        <f t="shared" si="9"/>
        <v>10524.937267359091</v>
      </c>
      <c r="AN15">
        <f t="shared" si="10"/>
        <v>15712.255861396528</v>
      </c>
      <c r="AO15">
        <f t="shared" si="11"/>
        <v>-785.61279306982647</v>
      </c>
      <c r="AP15">
        <f t="shared" si="12"/>
        <v>-8.7795770862313596</v>
      </c>
      <c r="AQ15">
        <f t="shared" si="13"/>
        <v>-18557.59717541399</v>
      </c>
      <c r="AR15">
        <f t="shared" si="14"/>
        <v>-3639.7336841735178</v>
      </c>
      <c r="AS15">
        <f t="shared" si="15"/>
        <v>3232.240920566594</v>
      </c>
      <c r="AT15">
        <f t="shared" si="16"/>
        <v>5203.0637262590235</v>
      </c>
      <c r="AU15">
        <f t="shared" si="17"/>
        <v>4795.5709626520993</v>
      </c>
      <c r="AW15">
        <v>12</v>
      </c>
      <c r="AX15">
        <f>(R15*SUMPRODUCT(K16:$K$23, X16:$X$23)-$AZ$3*SUMPRODUCT(K15:$K$22, W16:$W$23))/Z15</f>
        <v>121434.89492544596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2.9274999999999999E-2</v>
      </c>
      <c r="O16">
        <f t="shared" si="29"/>
        <v>44740.924611384173</v>
      </c>
      <c r="P16">
        <f t="shared" si="30"/>
        <v>2237.0462305692085</v>
      </c>
      <c r="Q16" s="5">
        <f t="shared" si="31"/>
        <v>25</v>
      </c>
      <c r="R16">
        <f t="shared" si="0"/>
        <v>2000000</v>
      </c>
      <c r="S16">
        <f t="shared" si="1"/>
        <v>114574.96295811383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93595.783282012504</v>
      </c>
      <c r="AC16">
        <f t="shared" si="2"/>
        <v>84840.183536300552</v>
      </c>
      <c r="AE16">
        <f t="shared" si="3"/>
        <v>33129.648551588827</v>
      </c>
      <c r="AF16">
        <f t="shared" si="4"/>
        <v>-1656.4824275794415</v>
      </c>
      <c r="AG16">
        <f t="shared" si="5"/>
        <v>-18.511937806018825</v>
      </c>
      <c r="AH16">
        <f t="shared" si="6"/>
        <v>-45127.334400266554</v>
      </c>
      <c r="AI16">
        <f t="shared" si="7"/>
        <v>-13672.680214063188</v>
      </c>
      <c r="AJ16">
        <f t="shared" si="8"/>
        <v>8755.599745711952</v>
      </c>
      <c r="AK16">
        <f t="shared" si="32"/>
        <v>10702.150000673293</v>
      </c>
      <c r="AL16">
        <f t="shared" si="9"/>
        <v>5785.0695323220571</v>
      </c>
      <c r="AN16">
        <f t="shared" si="10"/>
        <v>13905.282029201415</v>
      </c>
      <c r="AO16">
        <f t="shared" si="11"/>
        <v>-695.26410146007072</v>
      </c>
      <c r="AP16">
        <f t="shared" si="12"/>
        <v>-7.7698897318179609</v>
      </c>
      <c r="AQ16">
        <f t="shared" si="13"/>
        <v>-18940.98909877193</v>
      </c>
      <c r="AR16">
        <f t="shared" si="14"/>
        <v>-5738.741060762407</v>
      </c>
      <c r="AS16">
        <f t="shared" si="15"/>
        <v>3674.9283231708187</v>
      </c>
      <c r="AT16">
        <f t="shared" si="16"/>
        <v>4491.9406206934646</v>
      </c>
      <c r="AU16">
        <f t="shared" si="17"/>
        <v>2428.1278831018767</v>
      </c>
      <c r="AW16">
        <v>13</v>
      </c>
      <c r="AX16">
        <f>(R16*SUMPRODUCT(K17:$K$23, X17:$X$23)-$AZ$3*SUMPRODUCT(K16:$K$22, W17:$W$23))/Z16</f>
        <v>114574.96295811383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3.3331E-2</v>
      </c>
      <c r="O17">
        <f t="shared" si="29"/>
        <v>44740.924611384173</v>
      </c>
      <c r="P17">
        <f t="shared" si="30"/>
        <v>2237.0462305692085</v>
      </c>
      <c r="Q17" s="5">
        <f t="shared" si="31"/>
        <v>25</v>
      </c>
      <c r="R17">
        <f t="shared" si="0"/>
        <v>2000000</v>
      </c>
      <c r="S17">
        <f t="shared" si="1"/>
        <v>105547.6117374834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84840.183536300552</v>
      </c>
      <c r="AC17">
        <f t="shared" si="2"/>
        <v>74769.071230434114</v>
      </c>
      <c r="AE17">
        <f t="shared" si="3"/>
        <v>31694.107750199935</v>
      </c>
      <c r="AF17">
        <f t="shared" si="4"/>
        <v>-1584.7053875099966</v>
      </c>
      <c r="AG17">
        <f t="shared" si="5"/>
        <v>-17.709797028946223</v>
      </c>
      <c r="AH17">
        <f t="shared" si="6"/>
        <v>-49361.711920993075</v>
      </c>
      <c r="AI17">
        <f t="shared" si="7"/>
        <v>-19270.019355332082</v>
      </c>
      <c r="AJ17">
        <f t="shared" si="8"/>
        <v>10071.112305866438</v>
      </c>
      <c r="AK17">
        <f t="shared" si="32"/>
        <v>9836.2360653766173</v>
      </c>
      <c r="AL17">
        <f t="shared" si="9"/>
        <v>637.32901591097288</v>
      </c>
      <c r="AN17">
        <f t="shared" si="10"/>
        <v>12254.163484247067</v>
      </c>
      <c r="AO17">
        <f t="shared" si="11"/>
        <v>-612.70817421235336</v>
      </c>
      <c r="AP17">
        <f t="shared" si="12"/>
        <v>-6.8472900318252687</v>
      </c>
      <c r="AQ17">
        <f t="shared" si="13"/>
        <v>-19085.140131081327</v>
      </c>
      <c r="AR17">
        <f t="shared" si="14"/>
        <v>-7450.532111078438</v>
      </c>
      <c r="AS17">
        <f t="shared" si="15"/>
        <v>3893.8801381313933</v>
      </c>
      <c r="AT17">
        <f t="shared" si="16"/>
        <v>3803.0679318938023</v>
      </c>
      <c r="AU17">
        <f t="shared" si="17"/>
        <v>246.41595894675706</v>
      </c>
      <c r="AW17">
        <v>14</v>
      </c>
      <c r="AX17">
        <f>(R17*SUMPRODUCT(K18:$K$23, X18:$X$23)-$AZ$3*SUMPRODUCT(K17:$K$22, W18:$W$23))/Z17</f>
        <v>105547.6117374834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3.7801000000000001E-2</v>
      </c>
      <c r="O18">
        <f t="shared" si="29"/>
        <v>44740.924611384173</v>
      </c>
      <c r="P18">
        <f t="shared" si="30"/>
        <v>2237.0462305692085</v>
      </c>
      <c r="Q18" s="5">
        <f t="shared" si="31"/>
        <v>25</v>
      </c>
      <c r="R18">
        <f t="shared" si="0"/>
        <v>2000000</v>
      </c>
      <c r="S18">
        <f t="shared" si="1"/>
        <v>94344.539108361132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74769.071230434114</v>
      </c>
      <c r="AC18">
        <f t="shared" si="2"/>
        <v>63638.225818418621</v>
      </c>
      <c r="AE18">
        <f t="shared" si="3"/>
        <v>30179.09770563263</v>
      </c>
      <c r="AF18">
        <f t="shared" si="4"/>
        <v>-1508.9548852816313</v>
      </c>
      <c r="AG18">
        <f t="shared" si="5"/>
        <v>-16.863251021165564</v>
      </c>
      <c r="AH18">
        <f t="shared" si="6"/>
        <v>-53555.842999295695</v>
      </c>
      <c r="AI18">
        <f t="shared" si="7"/>
        <v>-24902.56342996586</v>
      </c>
      <c r="AJ18">
        <f t="shared" si="8"/>
        <v>11130.845412015493</v>
      </c>
      <c r="AK18">
        <f t="shared" si="32"/>
        <v>8851.2935463256817</v>
      </c>
      <c r="AL18">
        <f t="shared" si="9"/>
        <v>-4920.4244716246849</v>
      </c>
      <c r="AN18">
        <f t="shared" si="10"/>
        <v>10748.641004759318</v>
      </c>
      <c r="AO18">
        <f t="shared" si="11"/>
        <v>-537.43205023796588</v>
      </c>
      <c r="AP18">
        <f t="shared" si="12"/>
        <v>-6.0060454148640696</v>
      </c>
      <c r="AQ18">
        <f t="shared" si="13"/>
        <v>-19074.544100741692</v>
      </c>
      <c r="AR18">
        <f t="shared" si="14"/>
        <v>-8869.3411916352015</v>
      </c>
      <c r="AS18">
        <f t="shared" si="15"/>
        <v>3964.3816584647911</v>
      </c>
      <c r="AT18">
        <f t="shared" si="16"/>
        <v>3152.4924199254947</v>
      </c>
      <c r="AU18">
        <f t="shared" si="17"/>
        <v>-1752.4671132449164</v>
      </c>
      <c r="AW18">
        <v>15</v>
      </c>
      <c r="AX18">
        <f>(R18*SUMPRODUCT(K19:$K$23, X19:$X$23)-$AZ$3*SUMPRODUCT(K18:$K$22, W19:$W$23))/Z18</f>
        <v>94344.539108361132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4.3147999999999999E-2</v>
      </c>
      <c r="O19">
        <f t="shared" si="29"/>
        <v>44740.924611384173</v>
      </c>
      <c r="P19">
        <f t="shared" si="30"/>
        <v>2237.0462305692085</v>
      </c>
      <c r="Q19" s="5">
        <f t="shared" si="31"/>
        <v>25</v>
      </c>
      <c r="R19">
        <f t="shared" si="0"/>
        <v>2000000</v>
      </c>
      <c r="S19">
        <f t="shared" si="1"/>
        <v>80647.979444037963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63638.225818418621</v>
      </c>
      <c r="AC19">
        <f t="shared" si="2"/>
        <v>51508.261046788983</v>
      </c>
      <c r="AE19">
        <f t="shared" si="3"/>
        <v>28575.139020773669</v>
      </c>
      <c r="AF19">
        <f t="shared" si="4"/>
        <v>-1428.7569510386834</v>
      </c>
      <c r="AG19">
        <f t="shared" si="5"/>
        <v>-15.967002955892658</v>
      </c>
      <c r="AH19">
        <f t="shared" si="6"/>
        <v>-58209.244404900142</v>
      </c>
      <c r="AI19">
        <f t="shared" si="7"/>
        <v>-31078.829338121046</v>
      </c>
      <c r="AJ19">
        <f t="shared" si="8"/>
        <v>12129.964771629639</v>
      </c>
      <c r="AK19">
        <f t="shared" si="32"/>
        <v>7768.4388969893052</v>
      </c>
      <c r="AL19">
        <f t="shared" si="9"/>
        <v>-11180.425669502103</v>
      </c>
      <c r="AN19">
        <f t="shared" si="10"/>
        <v>9375.1413843772134</v>
      </c>
      <c r="AO19">
        <f t="shared" si="11"/>
        <v>-468.75706921886064</v>
      </c>
      <c r="AP19">
        <f t="shared" si="12"/>
        <v>-5.2385715459665203</v>
      </c>
      <c r="AQ19">
        <f t="shared" si="13"/>
        <v>-19097.716227276356</v>
      </c>
      <c r="AR19">
        <f t="shared" si="14"/>
        <v>-10196.570483663969</v>
      </c>
      <c r="AS19">
        <f t="shared" si="15"/>
        <v>3979.6878901925902</v>
      </c>
      <c r="AT19">
        <f t="shared" si="16"/>
        <v>2548.7264626157621</v>
      </c>
      <c r="AU19">
        <f t="shared" si="17"/>
        <v>-3668.1561308556161</v>
      </c>
      <c r="AW19">
        <v>16</v>
      </c>
      <c r="AX19">
        <f>(R19*SUMPRODUCT(K20:$K$23, X20:$X$23)-$AZ$3*SUMPRODUCT(K19:$K$22, W20:$W$23))/Z19</f>
        <v>80647.979444037963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4.8848999999999997E-2</v>
      </c>
      <c r="O20">
        <f t="shared" si="29"/>
        <v>44740.924611384173</v>
      </c>
      <c r="P20">
        <f t="shared" si="30"/>
        <v>2237.0462305692085</v>
      </c>
      <c r="Q20" s="5">
        <f t="shared" si="31"/>
        <v>25</v>
      </c>
      <c r="R20">
        <f t="shared" si="0"/>
        <v>2000000</v>
      </c>
      <c r="S20">
        <f t="shared" si="1"/>
        <v>64428.192595877554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51508.261046788983</v>
      </c>
      <c r="AC20">
        <f t="shared" si="2"/>
        <v>38727.427830477303</v>
      </c>
      <c r="AE20">
        <f t="shared" si="3"/>
        <v>26893.520664540159</v>
      </c>
      <c r="AF20">
        <f t="shared" si="4"/>
        <v>-1344.676033227008</v>
      </c>
      <c r="AG20">
        <f t="shared" si="5"/>
        <v>-15.027360798941332</v>
      </c>
      <c r="AH20">
        <f t="shared" si="6"/>
        <v>-62397.770191392032</v>
      </c>
      <c r="AI20">
        <f t="shared" si="7"/>
        <v>-36863.952920877826</v>
      </c>
      <c r="AJ20">
        <f t="shared" si="8"/>
        <v>12780.833216311679</v>
      </c>
      <c r="AK20">
        <f t="shared" si="32"/>
        <v>6593.7765328752002</v>
      </c>
      <c r="AL20">
        <f t="shared" si="9"/>
        <v>-17489.343171690947</v>
      </c>
      <c r="AN20">
        <f t="shared" si="10"/>
        <v>8127.917765826247</v>
      </c>
      <c r="AO20">
        <f t="shared" si="11"/>
        <v>-406.39588829131236</v>
      </c>
      <c r="AP20">
        <f t="shared" si="12"/>
        <v>-4.5416572391075078</v>
      </c>
      <c r="AQ20">
        <f t="shared" si="13"/>
        <v>-18858.220580813289</v>
      </c>
      <c r="AR20">
        <f t="shared" si="14"/>
        <v>-11141.240360517464</v>
      </c>
      <c r="AS20">
        <f t="shared" si="15"/>
        <v>3862.6984788158506</v>
      </c>
      <c r="AT20">
        <f t="shared" si="16"/>
        <v>1992.8098702268185</v>
      </c>
      <c r="AU20">
        <f t="shared" si="17"/>
        <v>-5285.7320114747945</v>
      </c>
      <c r="AW20">
        <v>17</v>
      </c>
      <c r="AX20">
        <f>(R20*SUMPRODUCT(K21:$K$23, X21:$X$23)-$AZ$3*SUMPRODUCT(K20:$K$22, W21:$W$23))/Z20</f>
        <v>64428.192595877554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5.4528E-2</v>
      </c>
      <c r="O21">
        <f t="shared" si="29"/>
        <v>44740.924611384173</v>
      </c>
      <c r="P21">
        <f t="shared" si="30"/>
        <v>2237.0462305692085</v>
      </c>
      <c r="Q21" s="5">
        <f t="shared" si="31"/>
        <v>25</v>
      </c>
      <c r="R21">
        <f t="shared" si="0"/>
        <v>2000000</v>
      </c>
      <c r="S21">
        <f t="shared" si="1"/>
        <v>45786.685137597138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38727.427830477303</v>
      </c>
      <c r="AC21">
        <f t="shared" si="2"/>
        <v>25746.174038242541</v>
      </c>
      <c r="AE21">
        <f t="shared" si="3"/>
        <v>25158.135563098716</v>
      </c>
      <c r="AF21">
        <f t="shared" si="4"/>
        <v>-1257.9067781549356</v>
      </c>
      <c r="AG21">
        <f t="shared" si="5"/>
        <v>-14.057675261307248</v>
      </c>
      <c r="AH21">
        <f t="shared" si="6"/>
        <v>-65552.95437157384</v>
      </c>
      <c r="AI21">
        <f t="shared" si="7"/>
        <v>-41666.783261891367</v>
      </c>
      <c r="AJ21">
        <f t="shared" si="8"/>
        <v>12981.253792234762</v>
      </c>
      <c r="AK21">
        <f t="shared" si="32"/>
        <v>5359.048576581582</v>
      </c>
      <c r="AL21">
        <f t="shared" si="9"/>
        <v>-23326.480893075022</v>
      </c>
      <c r="AN21">
        <f t="shared" si="10"/>
        <v>7004.0987575495028</v>
      </c>
      <c r="AO21">
        <f t="shared" si="11"/>
        <v>-350.20493787747506</v>
      </c>
      <c r="AP21">
        <f t="shared" si="12"/>
        <v>-3.9136980395390251</v>
      </c>
      <c r="AQ21">
        <f t="shared" si="13"/>
        <v>-18250.134836744142</v>
      </c>
      <c r="AR21">
        <f t="shared" si="14"/>
        <v>-11600.154715111652</v>
      </c>
      <c r="AS21">
        <f t="shared" si="15"/>
        <v>3614.0191442082937</v>
      </c>
      <c r="AT21">
        <f t="shared" si="16"/>
        <v>1491.9748477680625</v>
      </c>
      <c r="AU21">
        <f t="shared" si="17"/>
        <v>-6494.1607231352964</v>
      </c>
      <c r="AW21">
        <v>18</v>
      </c>
      <c r="AX21">
        <f>(R21*SUMPRODUCT(K22:$K$23, X22:$X$23)-$AZ$3*SUMPRODUCT(K21:$K$22, W22:$W$23))/Z21</f>
        <v>45786.685137597138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6.0775000000000003E-2</v>
      </c>
      <c r="O22">
        <f t="shared" si="29"/>
        <v>44740.924611384173</v>
      </c>
      <c r="P22">
        <f t="shared" si="30"/>
        <v>2237.0462305692085</v>
      </c>
      <c r="Q22" s="5">
        <f t="shared" si="31"/>
        <v>25</v>
      </c>
      <c r="R22">
        <f t="shared" si="0"/>
        <v>2000000</v>
      </c>
      <c r="S22">
        <f t="shared" si="1"/>
        <v>24416.881018328797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25746.174038242541</v>
      </c>
      <c r="AC22">
        <f t="shared" si="2"/>
        <v>12758.05795197499</v>
      </c>
      <c r="AE22">
        <f t="shared" si="3"/>
        <v>23377.568518620406</v>
      </c>
      <c r="AF22">
        <f t="shared" si="4"/>
        <v>-1168.8784259310203</v>
      </c>
      <c r="AG22">
        <f t="shared" si="5"/>
        <v>-13.062743294688229</v>
      </c>
      <c r="AH22">
        <f t="shared" si="6"/>
        <v>-68348.417120475846</v>
      </c>
      <c r="AI22">
        <f t="shared" si="7"/>
        <v>-46152.789771081152</v>
      </c>
      <c r="AJ22">
        <f t="shared" si="8"/>
        <v>12988.116086267552</v>
      </c>
      <c r="AK22">
        <f t="shared" si="32"/>
        <v>4103.4977236838458</v>
      </c>
      <c r="AL22">
        <f t="shared" si="9"/>
        <v>-29061.175961129753</v>
      </c>
      <c r="AN22">
        <f t="shared" si="10"/>
        <v>5995.3606565987793</v>
      </c>
      <c r="AO22">
        <f t="shared" si="11"/>
        <v>-299.76803282993899</v>
      </c>
      <c r="AP22">
        <f t="shared" si="12"/>
        <v>-3.3500428906386976</v>
      </c>
      <c r="AQ22">
        <f t="shared" si="13"/>
        <v>-17528.487217073744</v>
      </c>
      <c r="AR22">
        <f t="shared" si="14"/>
        <v>-11836.244636195541</v>
      </c>
      <c r="AS22">
        <f t="shared" si="15"/>
        <v>3330.9041581858014</v>
      </c>
      <c r="AT22">
        <f t="shared" si="16"/>
        <v>1052.3741503493463</v>
      </c>
      <c r="AU22">
        <f t="shared" si="17"/>
        <v>-7452.9663276603933</v>
      </c>
      <c r="AW22">
        <v>19</v>
      </c>
      <c r="AX22">
        <f>(R22*SUMPRODUCT(K23:$K$23, X23:$X$23)-$AZ$3*SUMPRODUCT(K22:$K$22, W23:$W$23))/Z22</f>
        <v>24416.881018328797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6.7419999999999994E-2</v>
      </c>
      <c r="O23">
        <f t="shared" si="29"/>
        <v>44740.924611384173</v>
      </c>
      <c r="P23">
        <f t="shared" si="30"/>
        <v>2237.0462305692085</v>
      </c>
      <c r="Q23" s="5">
        <f t="shared" si="31"/>
        <v>25</v>
      </c>
      <c r="R23">
        <f t="shared" si="0"/>
        <v>2000000</v>
      </c>
      <c r="S23">
        <f t="shared" si="1"/>
        <v>26465.868562432304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12758.05795197499</v>
      </c>
      <c r="AC23">
        <f t="shared" si="2"/>
        <v>12758.05795197499</v>
      </c>
      <c r="AE23">
        <f t="shared" si="3"/>
        <v>21567.677163908811</v>
      </c>
      <c r="AF23">
        <f t="shared" si="4"/>
        <v>-1078.3838581954406</v>
      </c>
      <c r="AG23">
        <f t="shared" si="5"/>
        <v>-12.051425708813465</v>
      </c>
      <c r="AH23">
        <f t="shared" si="6"/>
        <v>-70455.212234230421</v>
      </c>
      <c r="AI23">
        <f t="shared" si="7"/>
        <v>-49977.970354225865</v>
      </c>
      <c r="AJ23">
        <f t="shared" si="8"/>
        <v>0</v>
      </c>
      <c r="AK23">
        <f t="shared" si="32"/>
        <v>2844.9758471203932</v>
      </c>
      <c r="AL23">
        <f t="shared" si="9"/>
        <v>-47132.994507105468</v>
      </c>
      <c r="AN23">
        <f t="shared" si="10"/>
        <v>5095.2032891153049</v>
      </c>
      <c r="AO23">
        <f t="shared" si="11"/>
        <v>-254.76016445576525</v>
      </c>
      <c r="AP23">
        <f t="shared" si="12"/>
        <v>-2.847059673761664</v>
      </c>
      <c r="AQ23">
        <f t="shared" si="13"/>
        <v>-16644.519777581252</v>
      </c>
      <c r="AR23">
        <f t="shared" si="14"/>
        <v>-11806.923712595473</v>
      </c>
      <c r="AS23">
        <f t="shared" si="15"/>
        <v>0</v>
      </c>
      <c r="AT23">
        <f t="shared" si="16"/>
        <v>672.10438025094675</v>
      </c>
      <c r="AU23">
        <f t="shared" si="17"/>
        <v>-11134.819332344525</v>
      </c>
      <c r="AW23">
        <v>20</v>
      </c>
      <c r="AX23">
        <f>(R23*SUMPRODUCT(K$23:$K24, X$23:$X24)-$AZ$3*SUMPRODUCT(K$22:$K23, W$23:$W24))/Z23</f>
        <v>26465.868562432304</v>
      </c>
    </row>
    <row r="25" spans="5:50" x14ac:dyDescent="0.3">
      <c r="AN25" s="6">
        <f t="shared" ref="AN25:AU25" si="33">SUM(AN3:AN23)</f>
        <v>414980.39610300394</v>
      </c>
      <c r="AO25" s="6">
        <f t="shared" si="33"/>
        <v>-54304.71326368834</v>
      </c>
      <c r="AP25" s="6">
        <f t="shared" si="33"/>
        <v>-406.87964917326144</v>
      </c>
      <c r="AQ25" s="6">
        <f t="shared" si="33"/>
        <v>-292945.74733299302</v>
      </c>
      <c r="AR25" s="6">
        <f t="shared" si="33"/>
        <v>67323.055857149462</v>
      </c>
      <c r="AS25" s="6">
        <f t="shared" si="33"/>
        <v>-57982.152133624899</v>
      </c>
      <c r="AT25" s="6">
        <f t="shared" si="33"/>
        <v>79569.083256507467</v>
      </c>
      <c r="AU25" s="7">
        <f t="shared" si="33"/>
        <v>88909.986980032045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152378.77221217344</v>
      </c>
      <c r="K3">
        <v>1</v>
      </c>
      <c r="L3" s="2">
        <v>0</v>
      </c>
      <c r="O3">
        <f>$C$3</f>
        <v>152378.77221217344</v>
      </c>
      <c r="P3">
        <f>O3*B5</f>
        <v>121903.01776973876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152378.77221217344</v>
      </c>
      <c r="AF3">
        <f t="shared" ref="AF3:AF23" si="4">-$Z3*P3</f>
        <v>-121903.01776973876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30275.754442434685</v>
      </c>
      <c r="AJ3">
        <f t="shared" ref="AJ3:AJ23" si="8">AB3-AC3</f>
        <v>0</v>
      </c>
      <c r="AL3">
        <f t="shared" ref="AL3:AL23" si="9">SUM(AI3:AK3)</f>
        <v>30275.754442434685</v>
      </c>
      <c r="AN3">
        <f t="shared" ref="AN3:AN23" si="10">AE3*$K3</f>
        <v>152378.77221217344</v>
      </c>
      <c r="AO3">
        <f t="shared" ref="AO3:AO23" si="11">AF3*$K3</f>
        <v>-121903.01776973876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30275.754442434685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30275.754442434685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93967.076518652015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54131.22270408742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52407.251523407642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-52407.251523407642</v>
      </c>
      <c r="AK4">
        <f>H4*SUM(AB4, AE4:AF4)</f>
        <v>0</v>
      </c>
      <c r="AL4">
        <f t="shared" si="9"/>
        <v>-96103.251523407642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-41559.824995244431</v>
      </c>
      <c r="AR4">
        <f t="shared" si="14"/>
        <v>-41559.824995244431</v>
      </c>
      <c r="AS4">
        <f t="shared" si="15"/>
        <v>-49845.207840410534</v>
      </c>
      <c r="AT4">
        <f t="shared" si="16"/>
        <v>0</v>
      </c>
      <c r="AU4">
        <f t="shared" si="17"/>
        <v>-91405.032835654958</v>
      </c>
      <c r="AW4">
        <v>1</v>
      </c>
      <c r="AX4">
        <f>(R4*SUMPRODUCT(K5:$K$23, X5:$X$23)-$AZ$3*SUMPRODUCT(K4:$K$22, W5:$W$23))/Z4</f>
        <v>54131.22270408742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2.5484E-2</v>
      </c>
      <c r="O5">
        <f t="shared" ref="O5:O23" si="29">$C$3</f>
        <v>152378.77221217344</v>
      </c>
      <c r="P5">
        <f t="shared" ref="P5:P23" si="30">O5*$C$5</f>
        <v>7618.9386106086722</v>
      </c>
      <c r="Q5" s="5">
        <f t="shared" ref="Q5:Q23" si="31">$C$8</f>
        <v>25</v>
      </c>
      <c r="R5">
        <f t="shared" si="0"/>
        <v>2000000</v>
      </c>
      <c r="S5">
        <f t="shared" si="1"/>
        <v>101004.00819718104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52407.251523407642</v>
      </c>
      <c r="AC5">
        <f t="shared" si="2"/>
        <v>94317.350384521764</v>
      </c>
      <c r="AE5">
        <f t="shared" si="3"/>
        <v>142291.00712361536</v>
      </c>
      <c r="AF5">
        <f t="shared" si="4"/>
        <v>-7114.5503561807682</v>
      </c>
      <c r="AG5">
        <f t="shared" si="5"/>
        <v>-23.344952360800001</v>
      </c>
      <c r="AH5">
        <f t="shared" si="6"/>
        <v>-49344.771135999996</v>
      </c>
      <c r="AI5">
        <f t="shared" si="7"/>
        <v>85808.340679073794</v>
      </c>
      <c r="AJ5">
        <f t="shared" si="8"/>
        <v>-41910.098861114122</v>
      </c>
      <c r="AK5">
        <f>H5*SUM(AB5, AE5:AF5)</f>
        <v>9735.5944602947129</v>
      </c>
      <c r="AL5">
        <f t="shared" si="9"/>
        <v>53633.836278254385</v>
      </c>
      <c r="AN5">
        <f t="shared" si="10"/>
        <v>128657.47550304982</v>
      </c>
      <c r="AO5">
        <f t="shared" si="11"/>
        <v>-6432.8737751524914</v>
      </c>
      <c r="AP5">
        <f t="shared" si="12"/>
        <v>-21.108169076842625</v>
      </c>
      <c r="AQ5">
        <f t="shared" si="13"/>
        <v>-44616.830058123029</v>
      </c>
      <c r="AR5">
        <f t="shared" si="14"/>
        <v>77586.663500697454</v>
      </c>
      <c r="AS5">
        <f t="shared" si="15"/>
        <v>-37894.506663164197</v>
      </c>
      <c r="AT5">
        <f t="shared" si="16"/>
        <v>8802.7840346567737</v>
      </c>
      <c r="AU5">
        <f t="shared" si="17"/>
        <v>48494.94087219004</v>
      </c>
      <c r="AW5">
        <v>2</v>
      </c>
      <c r="AX5">
        <f>(R5*SUMPRODUCT(K6:$K$23, X6:$X$23)-$AZ$3*SUMPRODUCT(K5:$K$22, W6:$W$23))/Z5</f>
        <v>101004.00819718104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2.9274999999999999E-2</v>
      </c>
      <c r="O6">
        <f t="shared" si="29"/>
        <v>152378.77221217344</v>
      </c>
      <c r="P6">
        <f t="shared" si="30"/>
        <v>7618.9386106086722</v>
      </c>
      <c r="Q6" s="5">
        <f t="shared" si="31"/>
        <v>25</v>
      </c>
      <c r="R6">
        <f t="shared" si="0"/>
        <v>2000000</v>
      </c>
      <c r="S6">
        <f t="shared" si="1"/>
        <v>141323.74306947191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94317.350384521764</v>
      </c>
      <c r="AC6">
        <f t="shared" si="2"/>
        <v>126784.80498265242</v>
      </c>
      <c r="AE6">
        <f t="shared" si="3"/>
        <v>136702.52781883537</v>
      </c>
      <c r="AF6">
        <f t="shared" si="4"/>
        <v>-6835.1263909417685</v>
      </c>
      <c r="AG6">
        <f t="shared" si="5"/>
        <v>-22.428079356829581</v>
      </c>
      <c r="AH6">
        <f t="shared" si="6"/>
        <v>-54673.878428993601</v>
      </c>
      <c r="AI6">
        <f t="shared" si="7"/>
        <v>75171.094919543175</v>
      </c>
      <c r="AJ6">
        <f t="shared" si="8"/>
        <v>-32467.454598130658</v>
      </c>
      <c r="AK6">
        <f>H6*SUM(AB6, AE6:AF6)</f>
        <v>12262.905924139122</v>
      </c>
      <c r="AL6">
        <f t="shared" si="9"/>
        <v>54966.546245551639</v>
      </c>
      <c r="AN6">
        <f t="shared" si="10"/>
        <v>117193.94439429938</v>
      </c>
      <c r="AO6">
        <f t="shared" si="11"/>
        <v>-5859.6972197149689</v>
      </c>
      <c r="AP6">
        <f t="shared" si="12"/>
        <v>-19.227406595571853</v>
      </c>
      <c r="AQ6">
        <f t="shared" si="13"/>
        <v>-46871.462954361836</v>
      </c>
      <c r="AR6">
        <f t="shared" si="14"/>
        <v>64443.556813627009</v>
      </c>
      <c r="AS6">
        <f t="shared" si="15"/>
        <v>-27834.079804583533</v>
      </c>
      <c r="AT6">
        <f t="shared" si="16"/>
        <v>10512.887639434497</v>
      </c>
      <c r="AU6">
        <f t="shared" si="17"/>
        <v>47122.364648477967</v>
      </c>
      <c r="AW6">
        <v>3</v>
      </c>
      <c r="AX6">
        <f>(R6*SUMPRODUCT(K7:$K$23, X7:$X$23)-$AZ$3*SUMPRODUCT(K6:$K$22, W7:$W$23))/Z6</f>
        <v>141323.74306947191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3.3331E-2</v>
      </c>
      <c r="O7">
        <f t="shared" si="29"/>
        <v>152378.77221217344</v>
      </c>
      <c r="P7">
        <f t="shared" si="30"/>
        <v>7618.9386106086722</v>
      </c>
      <c r="Q7" s="5">
        <f t="shared" si="31"/>
        <v>25</v>
      </c>
      <c r="R7">
        <f t="shared" si="0"/>
        <v>2000000</v>
      </c>
      <c r="S7">
        <f t="shared" si="1"/>
        <v>175665.0658151668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126784.80498265242</v>
      </c>
      <c r="AC7">
        <f t="shared" si="2"/>
        <v>150764.53044084972</v>
      </c>
      <c r="AE7">
        <f t="shared" si="3"/>
        <v>130779.0705859174</v>
      </c>
      <c r="AF7">
        <f t="shared" si="4"/>
        <v>-6538.9535292958708</v>
      </c>
      <c r="AG7">
        <f t="shared" si="5"/>
        <v>-21.456248250218799</v>
      </c>
      <c r="AH7">
        <f t="shared" si="6"/>
        <v>-59804.025043398942</v>
      </c>
      <c r="AI7">
        <f t="shared" si="7"/>
        <v>64414.635764972365</v>
      </c>
      <c r="AJ7">
        <f t="shared" si="8"/>
        <v>-23979.725458197296</v>
      </c>
      <c r="AK7">
        <f>H7*SUM(AB7, AE7:AF7)</f>
        <v>15488.237689823203</v>
      </c>
      <c r="AL7">
        <f t="shared" si="9"/>
        <v>55923.147996598273</v>
      </c>
      <c r="AN7">
        <f t="shared" si="10"/>
        <v>105600.27652797398</v>
      </c>
      <c r="AO7">
        <f t="shared" si="11"/>
        <v>-5280.0138263986992</v>
      </c>
      <c r="AP7">
        <f t="shared" si="12"/>
        <v>-17.325293247036946</v>
      </c>
      <c r="AQ7">
        <f t="shared" si="13"/>
        <v>-48290.002014656144</v>
      </c>
      <c r="AR7">
        <f t="shared" si="14"/>
        <v>52012.935393672095</v>
      </c>
      <c r="AS7">
        <f t="shared" si="15"/>
        <v>-19362.92732549219</v>
      </c>
      <c r="AT7">
        <f t="shared" si="16"/>
        <v>12506.299178061603</v>
      </c>
      <c r="AU7">
        <f t="shared" si="17"/>
        <v>45156.307246241508</v>
      </c>
      <c r="AW7">
        <v>4</v>
      </c>
      <c r="AX7">
        <f>(R7*SUMPRODUCT(K8:$K$23, X8:$X$23)-$AZ$3*SUMPRODUCT(K7:$K$22, W8:$W$23))/Z7</f>
        <v>175665.0658151668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3.7801000000000001E-2</v>
      </c>
      <c r="O8">
        <f t="shared" si="29"/>
        <v>152378.77221217344</v>
      </c>
      <c r="P8">
        <f t="shared" si="30"/>
        <v>7618.9386106086722</v>
      </c>
      <c r="Q8" s="5">
        <f t="shared" si="31"/>
        <v>25</v>
      </c>
      <c r="R8">
        <f t="shared" si="0"/>
        <v>2000000</v>
      </c>
      <c r="S8">
        <f t="shared" si="1"/>
        <v>204257.04062661412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150764.53044084972</v>
      </c>
      <c r="AC8">
        <f t="shared" si="2"/>
        <v>166923.90387672372</v>
      </c>
      <c r="AE8">
        <f t="shared" si="3"/>
        <v>124527.70023283997</v>
      </c>
      <c r="AF8">
        <f t="shared" si="4"/>
        <v>-6226.385011641999</v>
      </c>
      <c r="AG8">
        <f t="shared" si="5"/>
        <v>-20.430618127610089</v>
      </c>
      <c r="AH8">
        <f t="shared" si="6"/>
        <v>-64885.411208521662</v>
      </c>
      <c r="AI8">
        <f t="shared" si="7"/>
        <v>53395.47339454871</v>
      </c>
      <c r="AJ8">
        <f t="shared" si="8"/>
        <v>-16159.373435874004</v>
      </c>
      <c r="AK8">
        <f t="shared" ref="AK8:AK23" si="32">H8*SUM(AB8:AB8, AE8:AF8)</f>
        <v>18861.51578090954</v>
      </c>
      <c r="AL8">
        <f t="shared" si="9"/>
        <v>56097.615739584246</v>
      </c>
      <c r="AN8">
        <f t="shared" si="10"/>
        <v>93965.496411232874</v>
      </c>
      <c r="AO8">
        <f t="shared" si="11"/>
        <v>-4698.2748205616435</v>
      </c>
      <c r="AP8">
        <f t="shared" si="12"/>
        <v>-15.41643482341401</v>
      </c>
      <c r="AQ8">
        <f t="shared" si="13"/>
        <v>-48960.912814222487</v>
      </c>
      <c r="AR8">
        <f t="shared" si="14"/>
        <v>40290.892341625331</v>
      </c>
      <c r="AS8">
        <f t="shared" si="15"/>
        <v>-12193.460119774682</v>
      </c>
      <c r="AT8">
        <f t="shared" si="16"/>
        <v>14232.429331848169</v>
      </c>
      <c r="AU8">
        <f t="shared" si="17"/>
        <v>42329.861553698822</v>
      </c>
      <c r="AW8">
        <v>5</v>
      </c>
      <c r="AX8">
        <f>(R8*SUMPRODUCT(K9:$K$23, X9:$X$23)-$AZ$3*SUMPRODUCT(K8:$K$22, W9:$W$23))/Z8</f>
        <v>204257.04062661412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4.3147999999999999E-2</v>
      </c>
      <c r="O9">
        <f t="shared" si="29"/>
        <v>152378.77221217344</v>
      </c>
      <c r="P9">
        <f t="shared" si="30"/>
        <v>7618.9386106086722</v>
      </c>
      <c r="Q9" s="5">
        <f t="shared" si="31"/>
        <v>25</v>
      </c>
      <c r="R9">
        <f t="shared" si="0"/>
        <v>2000000</v>
      </c>
      <c r="S9">
        <f t="shared" si="1"/>
        <v>226538.24051555575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166923.90387672372</v>
      </c>
      <c r="AC9">
        <f t="shared" si="2"/>
        <v>175293.22117802245</v>
      </c>
      <c r="AE9">
        <f t="shared" si="3"/>
        <v>117909.302020865</v>
      </c>
      <c r="AF9">
        <f t="shared" si="4"/>
        <v>-5895.4651010432499</v>
      </c>
      <c r="AG9">
        <f t="shared" si="5"/>
        <v>-19.34477163536387</v>
      </c>
      <c r="AH9">
        <f t="shared" si="6"/>
        <v>-70523.224877609609</v>
      </c>
      <c r="AI9">
        <f t="shared" si="7"/>
        <v>41471.267270576762</v>
      </c>
      <c r="AJ9">
        <f t="shared" si="8"/>
        <v>-8369.3173012987245</v>
      </c>
      <c r="AK9">
        <f t="shared" si="32"/>
        <v>20474.030174466443</v>
      </c>
      <c r="AL9">
        <f t="shared" si="9"/>
        <v>53575.980143744484</v>
      </c>
      <c r="AN9">
        <f t="shared" si="10"/>
        <v>82887.477369078333</v>
      </c>
      <c r="AO9">
        <f t="shared" si="11"/>
        <v>-4144.3738684539167</v>
      </c>
      <c r="AP9">
        <f t="shared" si="12"/>
        <v>-13.598921320494881</v>
      </c>
      <c r="AQ9">
        <f t="shared" si="13"/>
        <v>-49576.175126563649</v>
      </c>
      <c r="AR9">
        <f t="shared" si="14"/>
        <v>29153.329452740258</v>
      </c>
      <c r="AS9">
        <f t="shared" si="15"/>
        <v>-5883.434016794331</v>
      </c>
      <c r="AT9">
        <f t="shared" si="16"/>
        <v>14392.763621309616</v>
      </c>
      <c r="AU9">
        <f t="shared" si="17"/>
        <v>37662.659057255543</v>
      </c>
      <c r="AW9">
        <v>6</v>
      </c>
      <c r="AX9">
        <f>(R9*SUMPRODUCT(K10:$K$23, X10:$X$23)-$AZ$3*SUMPRODUCT(K9:$K$22, W10:$W$23))/Z9</f>
        <v>226538.24051555575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4.8848999999999997E-2</v>
      </c>
      <c r="O10">
        <f t="shared" si="29"/>
        <v>152378.77221217344</v>
      </c>
      <c r="P10">
        <f t="shared" si="30"/>
        <v>7618.9386106086722</v>
      </c>
      <c r="Q10" s="5">
        <f t="shared" si="31"/>
        <v>25</v>
      </c>
      <c r="R10">
        <f t="shared" si="0"/>
        <v>2000000</v>
      </c>
      <c r="S10">
        <f t="shared" si="1"/>
        <v>241675.04400460175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175293.22117802245</v>
      </c>
      <c r="AC10">
        <f t="shared" si="2"/>
        <v>176000.8288010644</v>
      </c>
      <c r="AE10">
        <f t="shared" si="3"/>
        <v>110970.45750623911</v>
      </c>
      <c r="AF10">
        <f t="shared" si="4"/>
        <v>-5548.5228753119563</v>
      </c>
      <c r="AG10">
        <f t="shared" si="5"/>
        <v>-18.206351169394342</v>
      </c>
      <c r="AH10">
        <f t="shared" si="6"/>
        <v>-75597.819969271179</v>
      </c>
      <c r="AI10">
        <f t="shared" si="7"/>
        <v>29805.908310486571</v>
      </c>
      <c r="AJ10">
        <f t="shared" si="8"/>
        <v>-707.60762304195669</v>
      </c>
      <c r="AK10">
        <f t="shared" si="32"/>
        <v>15242.832960425963</v>
      </c>
      <c r="AL10">
        <f t="shared" si="9"/>
        <v>44341.133647870578</v>
      </c>
      <c r="AN10">
        <f t="shared" si="10"/>
        <v>73991.873483245217</v>
      </c>
      <c r="AO10">
        <f t="shared" si="11"/>
        <v>-3699.5936741622613</v>
      </c>
      <c r="AP10">
        <f t="shared" si="12"/>
        <v>-12.139465427017999</v>
      </c>
      <c r="AQ10">
        <f t="shared" si="13"/>
        <v>-50406.427588720813</v>
      </c>
      <c r="AR10">
        <f t="shared" si="14"/>
        <v>19873.712754935117</v>
      </c>
      <c r="AS10">
        <f t="shared" si="15"/>
        <v>-471.81218223739091</v>
      </c>
      <c r="AT10">
        <f t="shared" si="16"/>
        <v>10163.477679369458</v>
      </c>
      <c r="AU10">
        <f t="shared" si="17"/>
        <v>29565.378252067185</v>
      </c>
      <c r="AW10">
        <v>7</v>
      </c>
      <c r="AX10">
        <f>(R10*SUMPRODUCT(K11:$K$23, X11:$X$23)-$AZ$3*SUMPRODUCT(K10:$K$22, W11:$W$23))/Z10</f>
        <v>241675.04400460175</v>
      </c>
    </row>
    <row r="11" spans="1:52" x14ac:dyDescent="0.3">
      <c r="A11" t="s">
        <v>33</v>
      </c>
      <c r="C11" s="24">
        <f>AU25</f>
        <v>232223.56258061877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5.4528E-2</v>
      </c>
      <c r="O11">
        <f t="shared" si="29"/>
        <v>152378.77221217344</v>
      </c>
      <c r="P11">
        <f t="shared" si="30"/>
        <v>7618.9386106086722</v>
      </c>
      <c r="Q11" s="5">
        <f t="shared" si="31"/>
        <v>25</v>
      </c>
      <c r="R11">
        <f t="shared" si="0"/>
        <v>2000000</v>
      </c>
      <c r="S11">
        <f t="shared" si="1"/>
        <v>251383.75147191127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176000.8288010644</v>
      </c>
      <c r="AC11">
        <f t="shared" si="2"/>
        <v>171258.01369598461</v>
      </c>
      <c r="AE11">
        <f t="shared" si="3"/>
        <v>103809.75582427651</v>
      </c>
      <c r="AF11">
        <f t="shared" si="4"/>
        <v>-5190.4877912138254</v>
      </c>
      <c r="AG11">
        <f t="shared" si="5"/>
        <v>-17.031531741135662</v>
      </c>
      <c r="AH11">
        <f t="shared" si="6"/>
        <v>-79420.473325178784</v>
      </c>
      <c r="AI11">
        <f t="shared" si="7"/>
        <v>19181.763176142777</v>
      </c>
      <c r="AJ11">
        <f t="shared" si="8"/>
        <v>4742.8151050797896</v>
      </c>
      <c r="AK11">
        <f t="shared" si="32"/>
        <v>14088.010967590719</v>
      </c>
      <c r="AL11">
        <f t="shared" si="9"/>
        <v>38012.589248813281</v>
      </c>
      <c r="AN11">
        <f t="shared" si="10"/>
        <v>65839.746857336984</v>
      </c>
      <c r="AO11">
        <f t="shared" si="11"/>
        <v>-3291.9873428668493</v>
      </c>
      <c r="AP11">
        <f t="shared" si="12"/>
        <v>-10.801988016687323</v>
      </c>
      <c r="AQ11">
        <f t="shared" si="13"/>
        <v>-50371.218172125002</v>
      </c>
      <c r="AR11">
        <f t="shared" si="14"/>
        <v>12165.73935432846</v>
      </c>
      <c r="AS11">
        <f t="shared" si="15"/>
        <v>3008.0578017946009</v>
      </c>
      <c r="AT11">
        <f t="shared" si="16"/>
        <v>8935.1050723948138</v>
      </c>
      <c r="AU11">
        <f t="shared" si="17"/>
        <v>24108.902228517873</v>
      </c>
      <c r="AW11">
        <v>8</v>
      </c>
      <c r="AX11">
        <f>(R11*SUMPRODUCT(K12:$K$23, X12:$X$23)-$AZ$3*SUMPRODUCT(K11:$K$22, W12:$W$23))/Z11</f>
        <v>251383.75147191127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6.0775000000000003E-2</v>
      </c>
      <c r="O12">
        <f t="shared" si="29"/>
        <v>152378.77221217344</v>
      </c>
      <c r="P12">
        <f t="shared" si="30"/>
        <v>7618.9386106086722</v>
      </c>
      <c r="Q12" s="5">
        <f t="shared" si="31"/>
        <v>25</v>
      </c>
      <c r="R12">
        <f t="shared" si="0"/>
        <v>2000000</v>
      </c>
      <c r="S12">
        <f t="shared" si="1"/>
        <v>257131.54090014214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171258.01369598461</v>
      </c>
      <c r="AC12">
        <f t="shared" si="2"/>
        <v>162775.8371541345</v>
      </c>
      <c r="AE12">
        <f t="shared" si="3"/>
        <v>96462.620355813327</v>
      </c>
      <c r="AF12">
        <f t="shared" si="4"/>
        <v>-4823.1310177906662</v>
      </c>
      <c r="AG12">
        <f t="shared" si="5"/>
        <v>-15.826125082156784</v>
      </c>
      <c r="AH12">
        <f t="shared" si="6"/>
        <v>-82807.307325401591</v>
      </c>
      <c r="AI12">
        <f t="shared" si="7"/>
        <v>8816.3558875389135</v>
      </c>
      <c r="AJ12">
        <f t="shared" si="8"/>
        <v>8482.1765418501163</v>
      </c>
      <c r="AK12">
        <f t="shared" si="32"/>
        <v>18402.82521238051</v>
      </c>
      <c r="AL12">
        <f t="shared" si="9"/>
        <v>35701.357641769544</v>
      </c>
      <c r="AN12">
        <f t="shared" si="10"/>
        <v>57177.512872438274</v>
      </c>
      <c r="AO12">
        <f t="shared" si="11"/>
        <v>-2858.8756436219137</v>
      </c>
      <c r="AP12">
        <f t="shared" si="12"/>
        <v>-9.3808199203796985</v>
      </c>
      <c r="AQ12">
        <f t="shared" si="13"/>
        <v>-49083.425922554918</v>
      </c>
      <c r="AR12">
        <f t="shared" si="14"/>
        <v>5225.8304863410622</v>
      </c>
      <c r="AS12">
        <f t="shared" si="15"/>
        <v>5027.7481227338549</v>
      </c>
      <c r="AT12">
        <f t="shared" si="16"/>
        <v>10908.140081503661</v>
      </c>
      <c r="AU12">
        <f t="shared" si="17"/>
        <v>21161.718690578582</v>
      </c>
      <c r="AW12">
        <v>9</v>
      </c>
      <c r="AX12">
        <f>(R12*SUMPRODUCT(K13:$K$23, X13:$X$23)-$AZ$3*SUMPRODUCT(K12:$K$22, W13:$W$23))/Z12</f>
        <v>257131.54090014214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6.7419999999999994E-2</v>
      </c>
      <c r="O13">
        <f t="shared" si="29"/>
        <v>152378.77221217344</v>
      </c>
      <c r="P13">
        <f t="shared" si="30"/>
        <v>7618.9386106086722</v>
      </c>
      <c r="Q13" s="5">
        <f t="shared" si="31"/>
        <v>25</v>
      </c>
      <c r="R13">
        <f t="shared" si="0"/>
        <v>2000000</v>
      </c>
      <c r="S13">
        <f t="shared" si="1"/>
        <v>260602.94257725385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162775.8371541345</v>
      </c>
      <c r="AC13">
        <f t="shared" si="2"/>
        <v>152201.15073686308</v>
      </c>
      <c r="AE13">
        <f t="shared" si="3"/>
        <v>88994.484287866275</v>
      </c>
      <c r="AF13">
        <f t="shared" si="4"/>
        <v>-4449.7242143933136</v>
      </c>
      <c r="AG13">
        <f t="shared" si="5"/>
        <v>-14.600866478296206</v>
      </c>
      <c r="AH13">
        <f t="shared" si="6"/>
        <v>-85359.788243120827</v>
      </c>
      <c r="AI13">
        <f t="shared" si="7"/>
        <v>-829.62903612616356</v>
      </c>
      <c r="AJ13">
        <f t="shared" si="8"/>
        <v>10574.686417271412</v>
      </c>
      <c r="AK13">
        <f t="shared" si="32"/>
        <v>25696.610051948413</v>
      </c>
      <c r="AL13">
        <f t="shared" si="9"/>
        <v>35441.667433093666</v>
      </c>
      <c r="AN13">
        <f t="shared" si="10"/>
        <v>47785.877186207181</v>
      </c>
      <c r="AO13">
        <f t="shared" si="11"/>
        <v>-2389.293859310359</v>
      </c>
      <c r="AP13">
        <f t="shared" si="12"/>
        <v>-7.8399826452974919</v>
      </c>
      <c r="AQ13">
        <f t="shared" si="13"/>
        <v>-45834.215347911886</v>
      </c>
      <c r="AR13">
        <f t="shared" si="14"/>
        <v>-445.47200366036088</v>
      </c>
      <c r="AS13">
        <f t="shared" si="15"/>
        <v>5678.1121938281922</v>
      </c>
      <c r="AT13">
        <f t="shared" si="16"/>
        <v>13797.878170430429</v>
      </c>
      <c r="AU13">
        <f t="shared" si="17"/>
        <v>19030.51836059826</v>
      </c>
      <c r="AW13">
        <v>10</v>
      </c>
      <c r="AX13">
        <f>(R13*SUMPRODUCT(K14:$K$23, X14:$X$23)-$AZ$3*SUMPRODUCT(K13:$K$22, W14:$W$23))/Z13</f>
        <v>260602.94257725385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7.4817999999999996E-2</v>
      </c>
      <c r="O14">
        <f t="shared" si="29"/>
        <v>152378.77221217344</v>
      </c>
      <c r="P14">
        <f t="shared" si="30"/>
        <v>7618.9386106086722</v>
      </c>
      <c r="Q14" s="5">
        <f t="shared" si="31"/>
        <v>25</v>
      </c>
      <c r="R14">
        <f t="shared" si="0"/>
        <v>2000000</v>
      </c>
      <c r="S14">
        <f t="shared" si="1"/>
        <v>259013.75229849428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152201.15073686308</v>
      </c>
      <c r="AC14">
        <f t="shared" si="2"/>
        <v>138442.33449626577</v>
      </c>
      <c r="AE14">
        <f t="shared" si="3"/>
        <v>81446.150119538041</v>
      </c>
      <c r="AF14">
        <f t="shared" si="4"/>
        <v>-4072.3075059769017</v>
      </c>
      <c r="AG14">
        <f t="shared" si="5"/>
        <v>-13.36245018534008</v>
      </c>
      <c r="AH14">
        <f t="shared" si="6"/>
        <v>-87392.610253853243</v>
      </c>
      <c r="AI14">
        <f t="shared" si="7"/>
        <v>-10032.13009047744</v>
      </c>
      <c r="AJ14">
        <f t="shared" si="8"/>
        <v>13758.816240597313</v>
      </c>
      <c r="AK14">
        <f t="shared" si="32"/>
        <v>19644.732180995801</v>
      </c>
      <c r="AL14">
        <f t="shared" si="9"/>
        <v>23371.418331115674</v>
      </c>
      <c r="AN14">
        <f t="shared" si="10"/>
        <v>40285.540918621067</v>
      </c>
      <c r="AO14">
        <f t="shared" si="11"/>
        <v>-2014.277045931053</v>
      </c>
      <c r="AP14">
        <f t="shared" si="12"/>
        <v>-6.6094411205989942</v>
      </c>
      <c r="AQ14">
        <f t="shared" si="13"/>
        <v>-43226.826206020269</v>
      </c>
      <c r="AR14">
        <f t="shared" si="14"/>
        <v>-4962.1717744508514</v>
      </c>
      <c r="AS14">
        <f t="shared" si="15"/>
        <v>6805.4948433886138</v>
      </c>
      <c r="AT14">
        <f t="shared" si="16"/>
        <v>9716.8332812702283</v>
      </c>
      <c r="AU14">
        <f t="shared" si="17"/>
        <v>11560.15635020799</v>
      </c>
      <c r="AW14">
        <v>11</v>
      </c>
      <c r="AX14">
        <f>(R14*SUMPRODUCT(K15:$K$23, X15:$X$23)-$AZ$3*SUMPRODUCT(K14:$K$22, W15:$W$23))/Z14</f>
        <v>259013.75229849428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8.3350999999999995E-2</v>
      </c>
      <c r="O15">
        <f t="shared" si="29"/>
        <v>152378.77221217344</v>
      </c>
      <c r="P15">
        <f t="shared" si="30"/>
        <v>7618.9386106086722</v>
      </c>
      <c r="Q15" s="5">
        <f t="shared" si="31"/>
        <v>25</v>
      </c>
      <c r="R15">
        <f t="shared" si="0"/>
        <v>2000000</v>
      </c>
      <c r="S15">
        <f t="shared" si="1"/>
        <v>253170.27350297445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138442.33449626577</v>
      </c>
      <c r="AC15">
        <f t="shared" si="2"/>
        <v>122686.84212703297</v>
      </c>
      <c r="AE15">
        <f t="shared" si="3"/>
        <v>73843.070559729036</v>
      </c>
      <c r="AF15">
        <f t="shared" si="4"/>
        <v>-3692.153527986452</v>
      </c>
      <c r="AG15">
        <f t="shared" si="5"/>
        <v>-12.115052098088398</v>
      </c>
      <c r="AH15">
        <f t="shared" si="6"/>
        <v>-89101.886831862474</v>
      </c>
      <c r="AI15">
        <f t="shared" si="7"/>
        <v>-18963.084852217973</v>
      </c>
      <c r="AJ15">
        <f t="shared" si="8"/>
        <v>15755.492369232801</v>
      </c>
      <c r="AK15">
        <f t="shared" si="32"/>
        <v>17849.324533251674</v>
      </c>
      <c r="AL15">
        <f t="shared" si="9"/>
        <v>14641.732050266502</v>
      </c>
      <c r="AN15">
        <f t="shared" si="10"/>
        <v>33645.776309521141</v>
      </c>
      <c r="AO15">
        <f t="shared" si="11"/>
        <v>-1682.2888154760572</v>
      </c>
      <c r="AP15">
        <f t="shared" si="12"/>
        <v>-5.5200891536703827</v>
      </c>
      <c r="AQ15">
        <f t="shared" si="13"/>
        <v>-40598.286750226827</v>
      </c>
      <c r="AR15">
        <f t="shared" si="14"/>
        <v>-8640.3193453354124</v>
      </c>
      <c r="AS15">
        <f t="shared" si="15"/>
        <v>7178.8153970762951</v>
      </c>
      <c r="AT15">
        <f t="shared" si="16"/>
        <v>8132.8468056602087</v>
      </c>
      <c r="AU15">
        <f t="shared" si="17"/>
        <v>6671.3428574010904</v>
      </c>
      <c r="AW15">
        <v>12</v>
      </c>
      <c r="AX15">
        <f>(R15*SUMPRODUCT(K16:$K$23, X16:$X$23)-$AZ$3*SUMPRODUCT(K15:$K$22, W16:$W$23))/Z15</f>
        <v>253170.27350297445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9.2474000000000001E-2</v>
      </c>
      <c r="O16">
        <f t="shared" si="29"/>
        <v>152378.77221217344</v>
      </c>
      <c r="P16">
        <f t="shared" si="30"/>
        <v>7618.9386106086722</v>
      </c>
      <c r="Q16" s="5">
        <f t="shared" si="31"/>
        <v>25</v>
      </c>
      <c r="R16">
        <f t="shared" si="0"/>
        <v>2000000</v>
      </c>
      <c r="S16">
        <f t="shared" si="1"/>
        <v>243289.17938507511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122686.84212703297</v>
      </c>
      <c r="AC16">
        <f t="shared" si="2"/>
        <v>105816.91824466026</v>
      </c>
      <c r="AE16">
        <f t="shared" si="3"/>
        <v>66276.075747191368</v>
      </c>
      <c r="AF16">
        <f t="shared" si="4"/>
        <v>-3313.8037873595686</v>
      </c>
      <c r="AG16">
        <f t="shared" si="5"/>
        <v>-10.873574249388888</v>
      </c>
      <c r="AH16">
        <f t="shared" si="6"/>
        <v>-89626.186217490118</v>
      </c>
      <c r="AI16">
        <f t="shared" si="7"/>
        <v>-26674.787831907706</v>
      </c>
      <c r="AJ16">
        <f t="shared" si="8"/>
        <v>16869.923882372706</v>
      </c>
      <c r="AK16">
        <f t="shared" si="32"/>
        <v>15885.99469241302</v>
      </c>
      <c r="AL16">
        <f t="shared" si="9"/>
        <v>6081.1307428780201</v>
      </c>
      <c r="AN16">
        <f t="shared" si="10"/>
        <v>27817.606444521563</v>
      </c>
      <c r="AO16">
        <f t="shared" si="11"/>
        <v>-1390.8803222260783</v>
      </c>
      <c r="AP16">
        <f t="shared" si="12"/>
        <v>-4.5638913545300293</v>
      </c>
      <c r="AQ16">
        <f t="shared" si="13"/>
        <v>-37618.189478081738</v>
      </c>
      <c r="AR16">
        <f t="shared" si="14"/>
        <v>-11196.027247140786</v>
      </c>
      <c r="AS16">
        <f t="shared" si="15"/>
        <v>7080.6983970949168</v>
      </c>
      <c r="AT16">
        <f t="shared" si="16"/>
        <v>6667.7204911612607</v>
      </c>
      <c r="AU16">
        <f t="shared" si="17"/>
        <v>2552.3916411153918</v>
      </c>
      <c r="AW16">
        <v>13</v>
      </c>
      <c r="AX16">
        <f>(R16*SUMPRODUCT(K17:$K$23, X17:$X$23)-$AZ$3*SUMPRODUCT(K16:$K$22, W17:$W$23))/Z16</f>
        <v>243289.17938507511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0.10216500000000001</v>
      </c>
      <c r="O17">
        <f t="shared" si="29"/>
        <v>152378.77221217344</v>
      </c>
      <c r="P17">
        <f t="shared" si="30"/>
        <v>7618.9386106086722</v>
      </c>
      <c r="Q17" s="5">
        <f t="shared" si="31"/>
        <v>25</v>
      </c>
      <c r="R17">
        <f t="shared" si="0"/>
        <v>2000000</v>
      </c>
      <c r="S17">
        <f t="shared" si="1"/>
        <v>229465.48485760469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105816.91824466026</v>
      </c>
      <c r="AC17">
        <f t="shared" si="2"/>
        <v>88609.839021956548</v>
      </c>
      <c r="AE17">
        <f t="shared" si="3"/>
        <v>58842.219711007652</v>
      </c>
      <c r="AF17">
        <f t="shared" si="4"/>
        <v>-2942.1109855503828</v>
      </c>
      <c r="AG17">
        <f t="shared" si="5"/>
        <v>-9.6539397937061846</v>
      </c>
      <c r="AH17">
        <f t="shared" si="6"/>
        <v>-88871.897055105277</v>
      </c>
      <c r="AI17">
        <f t="shared" si="7"/>
        <v>-32981.442269441715</v>
      </c>
      <c r="AJ17">
        <f t="shared" si="8"/>
        <v>17207.079222703716</v>
      </c>
      <c r="AK17">
        <f t="shared" si="32"/>
        <v>13838.125997832958</v>
      </c>
      <c r="AL17">
        <f t="shared" si="9"/>
        <v>-1936.2370489050409</v>
      </c>
      <c r="AN17">
        <f t="shared" si="10"/>
        <v>22750.669802658329</v>
      </c>
      <c r="AO17">
        <f t="shared" si="11"/>
        <v>-1137.5334901329165</v>
      </c>
      <c r="AP17">
        <f t="shared" si="12"/>
        <v>-3.7325851679294466</v>
      </c>
      <c r="AQ17">
        <f t="shared" si="13"/>
        <v>-34361.300348061246</v>
      </c>
      <c r="AR17">
        <f t="shared" si="14"/>
        <v>-12751.896620703759</v>
      </c>
      <c r="AS17">
        <f t="shared" si="15"/>
        <v>6652.9199541852422</v>
      </c>
      <c r="AT17">
        <f t="shared" si="16"/>
        <v>5350.3528046781794</v>
      </c>
      <c r="AU17">
        <f t="shared" si="17"/>
        <v>-748.62386184033778</v>
      </c>
      <c r="AW17">
        <v>14</v>
      </c>
      <c r="AX17">
        <f>(R17*SUMPRODUCT(K18:$K$23, X18:$X$23)-$AZ$3*SUMPRODUCT(K17:$K$22, W18:$W$23))/Z17</f>
        <v>229465.48485760469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0.113081</v>
      </c>
      <c r="O18">
        <f t="shared" si="29"/>
        <v>152378.77221217344</v>
      </c>
      <c r="P18">
        <f t="shared" si="30"/>
        <v>7618.9386106086722</v>
      </c>
      <c r="Q18" s="5">
        <f t="shared" si="31"/>
        <v>25</v>
      </c>
      <c r="R18">
        <f t="shared" si="0"/>
        <v>2000000</v>
      </c>
      <c r="S18">
        <f t="shared" si="1"/>
        <v>211247.01209763522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88609.839021956548</v>
      </c>
      <c r="AC18">
        <f t="shared" si="2"/>
        <v>71534.349502958605</v>
      </c>
      <c r="AE18">
        <f t="shared" si="3"/>
        <v>51599.86046675712</v>
      </c>
      <c r="AF18">
        <f t="shared" si="4"/>
        <v>-2579.9930233378564</v>
      </c>
      <c r="AG18">
        <f t="shared" si="5"/>
        <v>-8.4657232299570335</v>
      </c>
      <c r="AH18">
        <f t="shared" si="6"/>
        <v>-87334.173264967118</v>
      </c>
      <c r="AI18">
        <f t="shared" si="7"/>
        <v>-38322.77154477781</v>
      </c>
      <c r="AJ18">
        <f t="shared" si="8"/>
        <v>17075.489518997943</v>
      </c>
      <c r="AK18">
        <f t="shared" si="32"/>
        <v>11776.973982242209</v>
      </c>
      <c r="AL18">
        <f t="shared" si="9"/>
        <v>-9470.3080435376578</v>
      </c>
      <c r="AN18">
        <f t="shared" si="10"/>
        <v>18377.897890211905</v>
      </c>
      <c r="AO18">
        <f t="shared" si="11"/>
        <v>-918.89489451059546</v>
      </c>
      <c r="AP18">
        <f t="shared" si="12"/>
        <v>-3.0151670116855862</v>
      </c>
      <c r="AQ18">
        <f t="shared" si="13"/>
        <v>-31105.094162486414</v>
      </c>
      <c r="AR18">
        <f t="shared" si="14"/>
        <v>-13649.106333796786</v>
      </c>
      <c r="AS18">
        <f t="shared" si="15"/>
        <v>6081.6366549614786</v>
      </c>
      <c r="AT18">
        <f t="shared" si="16"/>
        <v>4194.5079568726187</v>
      </c>
      <c r="AU18">
        <f t="shared" si="17"/>
        <v>-3372.9617219626889</v>
      </c>
      <c r="AW18">
        <v>15</v>
      </c>
      <c r="AX18">
        <f>(R18*SUMPRODUCT(K19:$K$23, X19:$X$23)-$AZ$3*SUMPRODUCT(K18:$K$22, W19:$W$23))/Z18</f>
        <v>211247.01209763522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0.12539</v>
      </c>
      <c r="O19">
        <f t="shared" si="29"/>
        <v>152378.77221217344</v>
      </c>
      <c r="P19">
        <f t="shared" si="30"/>
        <v>7618.9386106086722</v>
      </c>
      <c r="Q19" s="5">
        <f t="shared" si="31"/>
        <v>25</v>
      </c>
      <c r="R19">
        <f t="shared" si="0"/>
        <v>2000000</v>
      </c>
      <c r="S19">
        <f t="shared" si="1"/>
        <v>187872.85532413406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71534.349502958605</v>
      </c>
      <c r="AC19">
        <f t="shared" si="2"/>
        <v>55005.782525926101</v>
      </c>
      <c r="AE19">
        <f t="shared" si="3"/>
        <v>44613.755358162874</v>
      </c>
      <c r="AF19">
        <f t="shared" si="4"/>
        <v>-2230.6877679081435</v>
      </c>
      <c r="AG19">
        <f t="shared" si="5"/>
        <v>-7.3195489618531511</v>
      </c>
      <c r="AH19">
        <f t="shared" si="6"/>
        <v>-84921.362864344992</v>
      </c>
      <c r="AI19">
        <f t="shared" si="7"/>
        <v>-42545.614823052114</v>
      </c>
      <c r="AJ19">
        <f t="shared" si="8"/>
        <v>16528.566977032504</v>
      </c>
      <c r="AK19">
        <f t="shared" si="32"/>
        <v>9747.9133806662667</v>
      </c>
      <c r="AL19">
        <f t="shared" si="9"/>
        <v>-16269.134465353343</v>
      </c>
      <c r="AN19">
        <f t="shared" si="10"/>
        <v>14637.208374269847</v>
      </c>
      <c r="AO19">
        <f t="shared" si="11"/>
        <v>-731.86041871349232</v>
      </c>
      <c r="AP19">
        <f t="shared" si="12"/>
        <v>-2.4014513573270033</v>
      </c>
      <c r="AQ19">
        <f t="shared" si="13"/>
        <v>-27861.624149175506</v>
      </c>
      <c r="AR19">
        <f t="shared" si="14"/>
        <v>-13958.677644976478</v>
      </c>
      <c r="AS19">
        <f t="shared" si="15"/>
        <v>5422.8135925489732</v>
      </c>
      <c r="AT19">
        <f t="shared" si="16"/>
        <v>3198.1669828437593</v>
      </c>
      <c r="AU19">
        <f t="shared" si="17"/>
        <v>-5337.6970695837463</v>
      </c>
      <c r="AW19">
        <v>16</v>
      </c>
      <c r="AX19">
        <f>(R19*SUMPRODUCT(K20:$K$23, X20:$X$23)-$AZ$3*SUMPRODUCT(K19:$K$22, W20:$W$23))/Z19</f>
        <v>187872.85532413406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0.13947699999999999</v>
      </c>
      <c r="O20">
        <f t="shared" si="29"/>
        <v>152378.77221217344</v>
      </c>
      <c r="P20">
        <f t="shared" si="30"/>
        <v>7618.9386106086722</v>
      </c>
      <c r="Q20" s="5">
        <f t="shared" si="31"/>
        <v>25</v>
      </c>
      <c r="R20">
        <f t="shared" si="0"/>
        <v>2000000</v>
      </c>
      <c r="S20">
        <f t="shared" si="1"/>
        <v>158014.71257904923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55005.782525926101</v>
      </c>
      <c r="AC20">
        <f t="shared" si="2"/>
        <v>39348.474461346821</v>
      </c>
      <c r="AE20">
        <f t="shared" si="3"/>
        <v>37945.025048490766</v>
      </c>
      <c r="AF20">
        <f t="shared" si="4"/>
        <v>-1897.2512524245383</v>
      </c>
      <c r="AG20">
        <f t="shared" si="5"/>
        <v>-6.2254447416822272</v>
      </c>
      <c r="AH20">
        <f t="shared" si="6"/>
        <v>-81672.698444191337</v>
      </c>
      <c r="AI20">
        <f t="shared" si="7"/>
        <v>-45631.150092866796</v>
      </c>
      <c r="AJ20">
        <f t="shared" si="8"/>
        <v>15657.30806457928</v>
      </c>
      <c r="AK20">
        <f t="shared" si="32"/>
        <v>7791.4528144728838</v>
      </c>
      <c r="AL20">
        <f t="shared" si="9"/>
        <v>-22182.389213814633</v>
      </c>
      <c r="AN20">
        <f t="shared" si="10"/>
        <v>11467.968328259914</v>
      </c>
      <c r="AO20">
        <f t="shared" si="11"/>
        <v>-573.39841641299563</v>
      </c>
      <c r="AP20">
        <f t="shared" si="12"/>
        <v>-1.8814904730121824</v>
      </c>
      <c r="AQ20">
        <f t="shared" si="13"/>
        <v>-24683.602602569961</v>
      </c>
      <c r="AR20">
        <f t="shared" si="14"/>
        <v>-13790.914181196054</v>
      </c>
      <c r="AS20">
        <f t="shared" si="15"/>
        <v>4732.0436015246605</v>
      </c>
      <c r="AT20">
        <f t="shared" si="16"/>
        <v>2354.778630224162</v>
      </c>
      <c r="AU20">
        <f t="shared" si="17"/>
        <v>-6704.0919494472328</v>
      </c>
      <c r="AW20">
        <v>17</v>
      </c>
      <c r="AX20">
        <f>(R20*SUMPRODUCT(K21:$K$23, X21:$X$23)-$AZ$3*SUMPRODUCT(K20:$K$22, W21:$W$23))/Z20</f>
        <v>158014.71257904923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0.15573300000000001</v>
      </c>
      <c r="O21">
        <f t="shared" si="29"/>
        <v>152378.77221217344</v>
      </c>
      <c r="P21">
        <f t="shared" si="30"/>
        <v>7618.9386106086722</v>
      </c>
      <c r="Q21" s="5">
        <f t="shared" si="31"/>
        <v>25</v>
      </c>
      <c r="R21">
        <f t="shared" si="0"/>
        <v>2000000</v>
      </c>
      <c r="S21">
        <f t="shared" si="1"/>
        <v>119507.23935425172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39348.474461346821</v>
      </c>
      <c r="AC21">
        <f t="shared" si="2"/>
        <v>24827.309214192745</v>
      </c>
      <c r="AE21">
        <f t="shared" si="3"/>
        <v>31656.282212129245</v>
      </c>
      <c r="AF21">
        <f t="shared" si="4"/>
        <v>-1582.8141106064622</v>
      </c>
      <c r="AG21">
        <f t="shared" si="5"/>
        <v>-5.1936831083090071</v>
      </c>
      <c r="AH21">
        <f t="shared" si="6"/>
        <v>-77560.574876511877</v>
      </c>
      <c r="AI21">
        <f t="shared" si="7"/>
        <v>-47492.300458097401</v>
      </c>
      <c r="AJ21">
        <f t="shared" si="8"/>
        <v>14521.165247154076</v>
      </c>
      <c r="AK21">
        <f t="shared" si="32"/>
        <v>5940.4356251047529</v>
      </c>
      <c r="AL21">
        <f t="shared" si="9"/>
        <v>-27030.699585838567</v>
      </c>
      <c r="AN21">
        <f t="shared" si="10"/>
        <v>8813.2018509284662</v>
      </c>
      <c r="AO21">
        <f t="shared" si="11"/>
        <v>-440.6600925464233</v>
      </c>
      <c r="AP21">
        <f t="shared" si="12"/>
        <v>-1.4459366162002034</v>
      </c>
      <c r="AQ21">
        <f t="shared" si="13"/>
        <v>-21593.091617020094</v>
      </c>
      <c r="AR21">
        <f t="shared" si="14"/>
        <v>-13221.995795254252</v>
      </c>
      <c r="AS21">
        <f t="shared" si="15"/>
        <v>4042.7350115302261</v>
      </c>
      <c r="AT21">
        <f t="shared" si="16"/>
        <v>1653.834707931522</v>
      </c>
      <c r="AU21">
        <f t="shared" si="17"/>
        <v>-7525.4260757925022</v>
      </c>
      <c r="AW21">
        <v>18</v>
      </c>
      <c r="AX21">
        <f>(R21*SUMPRODUCT(K22:$K$23, X22:$X$23)-$AZ$3*SUMPRODUCT(K21:$K$22, W22:$W$23))/Z21</f>
        <v>119507.23935425172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0.17447299999999999</v>
      </c>
      <c r="O22">
        <f t="shared" si="29"/>
        <v>152378.77221217344</v>
      </c>
      <c r="P22">
        <f t="shared" si="30"/>
        <v>7618.9386106086722</v>
      </c>
      <c r="Q22" s="5">
        <f t="shared" si="31"/>
        <v>25</v>
      </c>
      <c r="R22">
        <f t="shared" si="0"/>
        <v>2000000</v>
      </c>
      <c r="S22">
        <f t="shared" si="1"/>
        <v>68885.533866125959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24827.309214192745</v>
      </c>
      <c r="AC22">
        <f t="shared" si="2"/>
        <v>11670.83184078078</v>
      </c>
      <c r="AE22">
        <f t="shared" si="3"/>
        <v>25816.552863611123</v>
      </c>
      <c r="AF22">
        <f t="shared" si="4"/>
        <v>-1290.8276431805562</v>
      </c>
      <c r="AG22">
        <f t="shared" si="5"/>
        <v>-4.235588804269919</v>
      </c>
      <c r="AH22">
        <f t="shared" si="6"/>
        <v>-72492.597836479792</v>
      </c>
      <c r="AI22">
        <f t="shared" si="7"/>
        <v>-47971.108204853495</v>
      </c>
      <c r="AJ22">
        <f t="shared" si="8"/>
        <v>13156.477373411964</v>
      </c>
      <c r="AK22">
        <f t="shared" si="32"/>
        <v>4223.1391565707172</v>
      </c>
      <c r="AL22">
        <f t="shared" si="9"/>
        <v>-30591.491674870813</v>
      </c>
      <c r="AN22">
        <f t="shared" si="10"/>
        <v>6620.8573061913448</v>
      </c>
      <c r="AO22">
        <f t="shared" si="11"/>
        <v>-331.04286530956722</v>
      </c>
      <c r="AP22">
        <f t="shared" si="12"/>
        <v>-1.0862499431634101</v>
      </c>
      <c r="AQ22">
        <f t="shared" si="13"/>
        <v>-18591.294839636179</v>
      </c>
      <c r="AR22">
        <f t="shared" si="14"/>
        <v>-12302.566648697564</v>
      </c>
      <c r="AS22">
        <f t="shared" si="15"/>
        <v>3374.0817297213512</v>
      </c>
      <c r="AT22">
        <f t="shared" si="16"/>
        <v>1083.057133443064</v>
      </c>
      <c r="AU22">
        <f t="shared" si="17"/>
        <v>-7845.4277855331502</v>
      </c>
      <c r="AW22">
        <v>19</v>
      </c>
      <c r="AX22">
        <f>(R22*SUMPRODUCT(K23:$K$23, X23:$X$23)-$AZ$3*SUMPRODUCT(K22:$K$22, W23:$W$23))/Z22</f>
        <v>68885.533866125959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0.196798</v>
      </c>
      <c r="O23">
        <f t="shared" si="29"/>
        <v>152378.77221217344</v>
      </c>
      <c r="P23">
        <f t="shared" si="30"/>
        <v>7618.9386106086722</v>
      </c>
      <c r="Q23" s="5">
        <f t="shared" si="31"/>
        <v>25</v>
      </c>
      <c r="R23">
        <f t="shared" si="0"/>
        <v>2000000</v>
      </c>
      <c r="S23">
        <f t="shared" si="1"/>
        <v>86844.881715030919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11670.83184078078</v>
      </c>
      <c r="AC23">
        <f t="shared" si="2"/>
        <v>11670.831840780778</v>
      </c>
      <c r="AE23">
        <f t="shared" si="3"/>
        <v>20477.741364522069</v>
      </c>
      <c r="AF23">
        <f t="shared" si="4"/>
        <v>-1023.8870682261036</v>
      </c>
      <c r="AG23">
        <f t="shared" si="5"/>
        <v>-3.3596775107245085</v>
      </c>
      <c r="AH23">
        <f t="shared" si="6"/>
        <v>-66684.432440216915</v>
      </c>
      <c r="AI23">
        <f t="shared" si="7"/>
        <v>-47233.937821431675</v>
      </c>
      <c r="AJ23">
        <f t="shared" si="8"/>
        <v>0</v>
      </c>
      <c r="AK23">
        <f t="shared" si="32"/>
        <v>2663.3393927496572</v>
      </c>
      <c r="AL23">
        <f t="shared" si="9"/>
        <v>-44570.598428682017</v>
      </c>
      <c r="AN23">
        <f t="shared" si="10"/>
        <v>4837.7140644873998</v>
      </c>
      <c r="AO23">
        <f t="shared" si="11"/>
        <v>-241.88570322437005</v>
      </c>
      <c r="AP23">
        <f t="shared" si="12"/>
        <v>-0.79369881943780995</v>
      </c>
      <c r="AQ23">
        <f t="shared" si="13"/>
        <v>-15753.701101885481</v>
      </c>
      <c r="AR23">
        <f t="shared" si="14"/>
        <v>-11158.666439441889</v>
      </c>
      <c r="AS23">
        <f t="shared" si="15"/>
        <v>0</v>
      </c>
      <c r="AT23">
        <f t="shared" si="16"/>
        <v>629.19411909024564</v>
      </c>
      <c r="AU23">
        <f t="shared" si="17"/>
        <v>-10529.472320351642</v>
      </c>
      <c r="AW23">
        <v>20</v>
      </c>
      <c r="AX23">
        <f>(R23*SUMPRODUCT(K$23:$K24, X$23:$X24)-$AZ$3*SUMPRODUCT(K$22:$K23, W$23:$W24))/Z23</f>
        <v>86844.881715030919</v>
      </c>
    </row>
    <row r="25" spans="5:50" x14ac:dyDescent="0.3">
      <c r="AN25" s="6">
        <f t="shared" ref="AN25:AU25" si="33">SUM(AN3:AN23)</f>
        <v>1114732.8941067066</v>
      </c>
      <c r="AO25" s="6">
        <f t="shared" si="33"/>
        <v>-170020.72386446546</v>
      </c>
      <c r="AP25" s="6">
        <f t="shared" si="33"/>
        <v>-357.88848209029794</v>
      </c>
      <c r="AQ25" s="6">
        <f t="shared" si="33"/>
        <v>-770963.50624964794</v>
      </c>
      <c r="AR25" s="6">
        <f t="shared" si="33"/>
        <v>173390.77551050298</v>
      </c>
      <c r="AS25" s="6">
        <f t="shared" si="33"/>
        <v>-88400.270652068488</v>
      </c>
      <c r="AT25" s="6">
        <f t="shared" si="33"/>
        <v>147233.05772218431</v>
      </c>
      <c r="AU25" s="7">
        <f t="shared" si="33"/>
        <v>232223.56258061877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2995.2457390687346</v>
      </c>
      <c r="K3">
        <v>1</v>
      </c>
      <c r="L3" s="2">
        <v>0</v>
      </c>
      <c r="O3">
        <f>$C$3</f>
        <v>2995.2457390687346</v>
      </c>
      <c r="P3">
        <f>O3*C5</f>
        <v>299.52457390687346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2995.2457390687346</v>
      </c>
      <c r="AF3">
        <f t="shared" ref="AF3:AF34" si="3">-$Z3*P3</f>
        <v>-299.52457390687346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2495.7211651618609</v>
      </c>
      <c r="AJ3">
        <f t="shared" ref="AJ3:AJ34" si="7">AB3-AC3</f>
        <v>0</v>
      </c>
      <c r="AL3">
        <f t="shared" ref="AL3:AL23" si="8">SUM(AI3:AK3)</f>
        <v>2495.7211651618609</v>
      </c>
      <c r="AN3">
        <f t="shared" ref="AN3:AN34" si="9">AE3*$K3</f>
        <v>2995.2457390687346</v>
      </c>
      <c r="AO3">
        <f t="shared" ref="AO3:AO34" si="10">AF3*$K3</f>
        <v>-299.52457390687346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2495.7211651618609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2495.7211651618609</v>
      </c>
      <c r="AW3">
        <v>0</v>
      </c>
      <c r="AX3">
        <f>IF(Z3&gt;0, (R3*SUMPRODUCT(K3:$K$98, X3:$X$98)-K3*$AZ$3)/Z3, 0)</f>
        <v>0</v>
      </c>
      <c r="AZ3">
        <f>C6*SUMPRODUCT(X4:X98, K4:K98)/1</f>
        <v>1497.3476967057247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74.579667861564985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73.742736917053207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-73.742736917053207</v>
      </c>
      <c r="AK4">
        <f t="shared" ref="AK4:AK35" si="28">G4*SUM(AB4:AB4, AE4:AF4)</f>
        <v>0</v>
      </c>
      <c r="AL4">
        <f t="shared" si="8"/>
        <v>-134.84133691705321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-58.089560752994856</v>
      </c>
      <c r="AR4">
        <f t="shared" si="13"/>
        <v>-58.089560752994856</v>
      </c>
      <c r="AS4">
        <f t="shared" si="14"/>
        <v>-70.110987751524249</v>
      </c>
      <c r="AT4">
        <f t="shared" si="15"/>
        <v>0</v>
      </c>
      <c r="AU4">
        <f t="shared" si="16"/>
        <v>-128.20054850451911</v>
      </c>
      <c r="AW4">
        <v>1</v>
      </c>
      <c r="AX4">
        <f>IF(Z4&gt;0, (R4*SUMPRODUCT(K4:$K$98, X4:$X$98)-K4*$AZ$3)/Z4, 0)</f>
        <v>74.579667861564985</v>
      </c>
    </row>
    <row r="5" spans="1:52" x14ac:dyDescent="0.3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90.743723886610013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73.742736917053207</v>
      </c>
      <c r="AC5">
        <f t="shared" si="27"/>
        <v>88.717428440471622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-14.974691523418414</v>
      </c>
      <c r="AK5">
        <f t="shared" si="28"/>
        <v>0.3023452213599182</v>
      </c>
      <c r="AL5">
        <f t="shared" si="8"/>
        <v>-100.11992410994452</v>
      </c>
      <c r="AN5">
        <f t="shared" si="9"/>
        <v>0</v>
      </c>
      <c r="AO5">
        <f t="shared" si="10"/>
        <v>0</v>
      </c>
      <c r="AP5">
        <f t="shared" si="11"/>
        <v>-22.045369182608251</v>
      </c>
      <c r="AQ5">
        <f t="shared" si="12"/>
        <v>-55.024527436433921</v>
      </c>
      <c r="AR5">
        <f t="shared" si="13"/>
        <v>-77.069896619042169</v>
      </c>
      <c r="AS5">
        <f t="shared" si="14"/>
        <v>-13.50650255068309</v>
      </c>
      <c r="AT5">
        <f t="shared" si="15"/>
        <v>0.27270187817213687</v>
      </c>
      <c r="AU5">
        <f t="shared" si="16"/>
        <v>-90.303697291553135</v>
      </c>
      <c r="AW5">
        <v>2</v>
      </c>
      <c r="AX5">
        <f>IF(Z5&gt;0, (R5*SUMPRODUCT(K5:$K$98, X5:$X$98)-K5*$AZ$3)/Z5, 0)</f>
        <v>90.743723886610013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110.32001232409807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88.717428440471622</v>
      </c>
      <c r="AC6">
        <f t="shared" si="27"/>
        <v>106.64330720870089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-17.925878768229268</v>
      </c>
      <c r="AK6">
        <f t="shared" si="28"/>
        <v>0.62989374192734859</v>
      </c>
      <c r="AL6">
        <f t="shared" si="8"/>
        <v>-102.51604520268175</v>
      </c>
      <c r="AN6">
        <f t="shared" si="9"/>
        <v>0</v>
      </c>
      <c r="AO6">
        <f t="shared" si="10"/>
        <v>0</v>
      </c>
      <c r="AP6">
        <f t="shared" si="11"/>
        <v>-20.619980927783629</v>
      </c>
      <c r="AQ6">
        <f t="shared" si="12"/>
        <v>-52.092804885243233</v>
      </c>
      <c r="AR6">
        <f t="shared" si="13"/>
        <v>-72.712785813026855</v>
      </c>
      <c r="AS6">
        <f t="shared" si="14"/>
        <v>-15.294997218809884</v>
      </c>
      <c r="AT6">
        <f t="shared" si="15"/>
        <v>0.53744773996796491</v>
      </c>
      <c r="AU6">
        <f t="shared" si="16"/>
        <v>-87.470335291868778</v>
      </c>
      <c r="AW6">
        <v>3</v>
      </c>
      <c r="AX6">
        <f>IF(Z6&gt;0, (R6*SUMPRODUCT(K6:$K$98, X6:$X$98)-K6*$AZ$3)/Z6, 0)</f>
        <v>110.32001232409807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137.24068441573803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106.64330720870089</v>
      </c>
      <c r="AC7">
        <f t="shared" si="27"/>
        <v>131.17229328362396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-24.528986074923068</v>
      </c>
      <c r="AK7">
        <f t="shared" si="28"/>
        <v>1.4716776394800724</v>
      </c>
      <c r="AL7">
        <f t="shared" si="8"/>
        <v>-108.09115189402661</v>
      </c>
      <c r="AN7">
        <f t="shared" si="9"/>
        <v>0</v>
      </c>
      <c r="AO7">
        <f t="shared" si="10"/>
        <v>0</v>
      </c>
      <c r="AP7">
        <f t="shared" si="11"/>
        <v>-19.164972756129966</v>
      </c>
      <c r="AQ7">
        <f t="shared" si="12"/>
        <v>-49.037602058156423</v>
      </c>
      <c r="AR7">
        <f t="shared" si="13"/>
        <v>-68.202574814286393</v>
      </c>
      <c r="AS7">
        <f t="shared" si="14"/>
        <v>-19.673813858694366</v>
      </c>
      <c r="AT7">
        <f t="shared" si="15"/>
        <v>1.1803794845288755</v>
      </c>
      <c r="AU7">
        <f t="shared" si="16"/>
        <v>-86.696009188451882</v>
      </c>
      <c r="AW7">
        <v>4</v>
      </c>
      <c r="AX7">
        <f>IF(Z7&gt;0, (R7*SUMPRODUCT(K7:$K$98, X7:$X$98)-K7*$AZ$3)/Z7, 0)</f>
        <v>137.24068441573803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171.82974066589958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131.17229328362396</v>
      </c>
      <c r="AC8">
        <f t="shared" si="27"/>
        <v>162.37857452229059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-31.206281238666634</v>
      </c>
      <c r="AK8">
        <f t="shared" si="28"/>
        <v>2.8333215349262777</v>
      </c>
      <c r="AL8">
        <f t="shared" si="8"/>
        <v>-113.40358577884322</v>
      </c>
      <c r="AN8">
        <f t="shared" si="9"/>
        <v>0</v>
      </c>
      <c r="AO8">
        <f t="shared" si="10"/>
        <v>0</v>
      </c>
      <c r="AP8">
        <f t="shared" si="11"/>
        <v>-17.682621668649805</v>
      </c>
      <c r="AQ8">
        <f t="shared" si="12"/>
        <v>-45.960523410851216</v>
      </c>
      <c r="AR8">
        <f t="shared" si="13"/>
        <v>-63.643145079501018</v>
      </c>
      <c r="AS8">
        <f t="shared" si="14"/>
        <v>-23.357065282689895</v>
      </c>
      <c r="AT8">
        <f t="shared" si="15"/>
        <v>2.1206652453072561</v>
      </c>
      <c r="AU8">
        <f t="shared" si="16"/>
        <v>-84.879545116883648</v>
      </c>
      <c r="AW8">
        <v>5</v>
      </c>
      <c r="AX8">
        <f>IF(Z8&gt;0, (R8*SUMPRODUCT(K8:$K$98, X8:$X$98)-K8*$AZ$3)/Z8, 0)</f>
        <v>171.82974066589958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205.48259428511315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162.37857452229059</v>
      </c>
      <c r="AC9">
        <f t="shared" si="27"/>
        <v>191.98308938035552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-29.604514858064931</v>
      </c>
      <c r="AK9">
        <f t="shared" si="28"/>
        <v>3.6210422118470804</v>
      </c>
      <c r="AL9">
        <f t="shared" si="8"/>
        <v>-111.51755515039729</v>
      </c>
      <c r="AN9">
        <f t="shared" si="9"/>
        <v>0</v>
      </c>
      <c r="AO9">
        <f t="shared" si="10"/>
        <v>0</v>
      </c>
      <c r="AP9">
        <f t="shared" si="11"/>
        <v>-16.30376455373117</v>
      </c>
      <c r="AQ9">
        <f t="shared" si="12"/>
        <v>-43.399647481807882</v>
      </c>
      <c r="AR9">
        <f t="shared" si="13"/>
        <v>-59.703412035539053</v>
      </c>
      <c r="AS9">
        <f t="shared" si="14"/>
        <v>-20.664166808557557</v>
      </c>
      <c r="AT9">
        <f t="shared" si="15"/>
        <v>2.5275138148751681</v>
      </c>
      <c r="AU9">
        <f t="shared" si="16"/>
        <v>-77.840065029221435</v>
      </c>
      <c r="AW9">
        <v>6</v>
      </c>
      <c r="AX9">
        <f>IF(Z9&gt;0, (R9*SUMPRODUCT(K9:$K$98, X9:$X$98)-K9*$AZ$3)/Z9, 0)</f>
        <v>205.48259428511315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219.1333486204914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191.98308938035552</v>
      </c>
      <c r="AC10">
        <f t="shared" si="27"/>
        <v>202.4126799435503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-10.429590563194779</v>
      </c>
      <c r="AK10">
        <f t="shared" si="28"/>
        <v>0.8255272843355288</v>
      </c>
      <c r="AL10">
        <f t="shared" si="8"/>
        <v>-95.896679679136696</v>
      </c>
      <c r="AN10">
        <f t="shared" si="9"/>
        <v>0</v>
      </c>
      <c r="AO10">
        <f t="shared" si="10"/>
        <v>0</v>
      </c>
      <c r="AP10">
        <f t="shared" si="11"/>
        <v>-15.288504036791567</v>
      </c>
      <c r="AQ10">
        <f t="shared" si="12"/>
        <v>-41.842174342236632</v>
      </c>
      <c r="AR10">
        <f t="shared" si="13"/>
        <v>-57.130678379028197</v>
      </c>
      <c r="AS10">
        <f t="shared" si="14"/>
        <v>-6.9049891977653921</v>
      </c>
      <c r="AT10">
        <f t="shared" si="15"/>
        <v>0.54654657306617505</v>
      </c>
      <c r="AU10">
        <f t="shared" si="16"/>
        <v>-63.489121003727412</v>
      </c>
      <c r="AW10">
        <v>7</v>
      </c>
      <c r="AX10">
        <f>IF(Z10&gt;0, (R10*SUMPRODUCT(K10:$K$98, X10:$X$98)-K10*$AZ$3)/Z10, 0)</f>
        <v>219.1333486204914</v>
      </c>
    </row>
    <row r="11" spans="1:52" x14ac:dyDescent="0.3">
      <c r="A11" t="s">
        <v>33</v>
      </c>
      <c r="C11" s="25">
        <f>AU100</f>
        <v>622.08949965273655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229.1048696621518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202.4126799435503</v>
      </c>
      <c r="AC11">
        <f t="shared" si="27"/>
        <v>209.21318922437638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-6.800509280826077</v>
      </c>
      <c r="AK11">
        <f t="shared" si="28"/>
        <v>0.32386028790968052</v>
      </c>
      <c r="AL11">
        <f t="shared" si="8"/>
        <v>-93.450309597461924</v>
      </c>
      <c r="AN11">
        <f t="shared" si="9"/>
        <v>0</v>
      </c>
      <c r="AO11">
        <f t="shared" si="10"/>
        <v>0</v>
      </c>
      <c r="AP11">
        <f t="shared" si="11"/>
        <v>-14.372751430874013</v>
      </c>
      <c r="AQ11">
        <f t="shared" si="12"/>
        <v>-40.38339999341639</v>
      </c>
      <c r="AR11">
        <f t="shared" si="13"/>
        <v>-54.756151424290401</v>
      </c>
      <c r="AS11">
        <f t="shared" si="14"/>
        <v>-4.2814078809020906</v>
      </c>
      <c r="AT11">
        <f t="shared" si="15"/>
        <v>0.20389325735899805</v>
      </c>
      <c r="AU11">
        <f t="shared" si="16"/>
        <v>-58.833666047833489</v>
      </c>
      <c r="AW11">
        <v>8</v>
      </c>
      <c r="AX11">
        <f>IF(Z11&gt;0, (R11*SUMPRODUCT(K11:$K$98, X11:$X$98)-K11*$AZ$3)/Z11, 0)</f>
        <v>229.1048696621518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256.24760535595271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209.21318922437638</v>
      </c>
      <c r="AC12">
        <f t="shared" si="27"/>
        <v>231.32355614512153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-22.11036692074515</v>
      </c>
      <c r="AK12">
        <f t="shared" si="28"/>
        <v>4.3934769737119046</v>
      </c>
      <c r="AL12">
        <f t="shared" si="8"/>
        <v>-105.79790648672774</v>
      </c>
      <c r="AN12">
        <f t="shared" si="9"/>
        <v>0</v>
      </c>
      <c r="AO12">
        <f t="shared" si="10"/>
        <v>0</v>
      </c>
      <c r="AP12">
        <f t="shared" si="11"/>
        <v>-13.266481290037079</v>
      </c>
      <c r="AQ12">
        <f t="shared" si="12"/>
        <v>-38.510653474436907</v>
      </c>
      <c r="AR12">
        <f t="shared" si="13"/>
        <v>-51.777134764473985</v>
      </c>
      <c r="AS12">
        <f t="shared" si="14"/>
        <v>-12.997255171680154</v>
      </c>
      <c r="AT12">
        <f t="shared" si="15"/>
        <v>2.5826410535348212</v>
      </c>
      <c r="AU12">
        <f t="shared" si="16"/>
        <v>-62.191748882619315</v>
      </c>
      <c r="AW12">
        <v>9</v>
      </c>
      <c r="AX12">
        <f>IF(Z12&gt;0, (R12*SUMPRODUCT(K12:$K$98, X12:$X$98)-K12*$AZ$3)/Z12, 0)</f>
        <v>256.24760535595271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321.74977352469682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231.32355614512153</v>
      </c>
      <c r="AC13">
        <f t="shared" si="27"/>
        <v>287.11939197777031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-55.795835832648777</v>
      </c>
      <c r="AK13">
        <f t="shared" si="28"/>
        <v>16.192648930158509</v>
      </c>
      <c r="AL13">
        <f t="shared" si="8"/>
        <v>-128.84104787844311</v>
      </c>
      <c r="AN13">
        <f t="shared" si="9"/>
        <v>0</v>
      </c>
      <c r="AO13">
        <f t="shared" si="10"/>
        <v>0</v>
      </c>
      <c r="AP13">
        <f t="shared" si="11"/>
        <v>-11.70905800465429</v>
      </c>
      <c r="AQ13">
        <f t="shared" si="12"/>
        <v>-35.127699864115002</v>
      </c>
      <c r="AR13">
        <f t="shared" si="13"/>
        <v>-46.836757868769297</v>
      </c>
      <c r="AS13">
        <f t="shared" si="14"/>
        <v>-29.284611087703958</v>
      </c>
      <c r="AT13">
        <f t="shared" si="15"/>
        <v>8.4987601551788803</v>
      </c>
      <c r="AU13">
        <f t="shared" si="16"/>
        <v>-67.622608801294376</v>
      </c>
      <c r="AW13">
        <v>10</v>
      </c>
      <c r="AX13">
        <f>IF(Z13&gt;0, (R13*SUMPRODUCT(K13:$K$98, X13:$X$98)-K13*$AZ$3)/Z13, 0)</f>
        <v>321.74977352469682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381.14122741677778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287.11939197777031</v>
      </c>
      <c r="AC14">
        <f t="shared" si="27"/>
        <v>336.19391470926678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-49.074522731496472</v>
      </c>
      <c r="AK14">
        <f t="shared" si="28"/>
        <v>20.098357438443923</v>
      </c>
      <c r="AL14">
        <f t="shared" si="8"/>
        <v>-119.6850140229967</v>
      </c>
      <c r="AN14">
        <f t="shared" si="9"/>
        <v>0</v>
      </c>
      <c r="AO14">
        <f t="shared" si="10"/>
        <v>0</v>
      </c>
      <c r="AP14">
        <f t="shared" si="11"/>
        <v>-10.333883923671879</v>
      </c>
      <c r="AQ14">
        <f t="shared" si="12"/>
        <v>-32.173982312931841</v>
      </c>
      <c r="AR14">
        <f t="shared" si="13"/>
        <v>-42.507866236603725</v>
      </c>
      <c r="AS14">
        <f t="shared" si="14"/>
        <v>-22.997240920851727</v>
      </c>
      <c r="AT14">
        <f t="shared" si="15"/>
        <v>9.4184669029626402</v>
      </c>
      <c r="AU14">
        <f t="shared" si="16"/>
        <v>-56.086640254492806</v>
      </c>
      <c r="AW14">
        <v>11</v>
      </c>
      <c r="AX14">
        <f>IF(Z14&gt;0, (R14*SUMPRODUCT(K14:$K$98, X14:$X$98)-K14*$AZ$3)/Z14, 0)</f>
        <v>381.14122741677778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434.94979815425796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336.19391470926678</v>
      </c>
      <c r="AC15">
        <f t="shared" si="27"/>
        <v>379.20048828527399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-43.006573576007213</v>
      </c>
      <c r="AK15">
        <f t="shared" si="28"/>
        <v>23.533574029648676</v>
      </c>
      <c r="AL15">
        <f t="shared" si="8"/>
        <v>-112.52721078490721</v>
      </c>
      <c r="AN15">
        <f t="shared" si="9"/>
        <v>0</v>
      </c>
      <c r="AO15">
        <f t="shared" si="10"/>
        <v>0</v>
      </c>
      <c r="AP15">
        <f t="shared" si="11"/>
        <v>-9.1195076206917189</v>
      </c>
      <c r="AQ15">
        <f t="shared" si="12"/>
        <v>-29.815266536485648</v>
      </c>
      <c r="AR15">
        <f t="shared" si="13"/>
        <v>-38.934774157177365</v>
      </c>
      <c r="AS15">
        <f t="shared" si="14"/>
        <v>-17.994362717914413</v>
      </c>
      <c r="AT15">
        <f t="shared" si="15"/>
        <v>9.8466730066270181</v>
      </c>
      <c r="AU15">
        <f t="shared" si="16"/>
        <v>-47.082463868464764</v>
      </c>
      <c r="AW15">
        <v>12</v>
      </c>
      <c r="AX15">
        <f>IF(Z15&gt;0, (R15*SUMPRODUCT(K15:$K$98, X15:$X$98)-K15*$AZ$3)/Z15, 0)</f>
        <v>434.94979815425796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483.40337181494448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379.20048828527399</v>
      </c>
      <c r="AC16">
        <f t="shared" si="27"/>
        <v>416.51071807819824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-37.310229792924247</v>
      </c>
      <c r="AK16">
        <f t="shared" si="28"/>
        <v>26.544034179969181</v>
      </c>
      <c r="AL16">
        <f t="shared" si="8"/>
        <v>-106.61463094259022</v>
      </c>
      <c r="AN16">
        <f t="shared" si="9"/>
        <v>0</v>
      </c>
      <c r="AO16">
        <f t="shared" si="10"/>
        <v>0</v>
      </c>
      <c r="AP16">
        <f t="shared" si="11"/>
        <v>-8.0471133712671339</v>
      </c>
      <c r="AQ16">
        <f t="shared" si="12"/>
        <v>-27.759944045735963</v>
      </c>
      <c r="AR16">
        <f t="shared" si="13"/>
        <v>-35.807057417003094</v>
      </c>
      <c r="AS16">
        <f t="shared" si="14"/>
        <v>-13.938355235974862</v>
      </c>
      <c r="AT16">
        <f t="shared" si="15"/>
        <v>9.9163199972152025</v>
      </c>
      <c r="AU16">
        <f t="shared" si="16"/>
        <v>-39.829092655762757</v>
      </c>
      <c r="AW16">
        <v>13</v>
      </c>
      <c r="AX16">
        <f>IF(Z16&gt;0, (R16*SUMPRODUCT(K16:$K$98, X16:$X$98)-K16*$AZ$3)/Z16, 0)</f>
        <v>483.40337181494448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526.95985798022696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416.51071807819824</v>
      </c>
      <c r="AC17">
        <f t="shared" si="27"/>
        <v>448.68425289800672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-32.173534819808481</v>
      </c>
      <c r="AK17">
        <f t="shared" si="28"/>
        <v>29.15575026547388</v>
      </c>
      <c r="AL17">
        <f t="shared" si="8"/>
        <v>-101.66013830949485</v>
      </c>
      <c r="AN17">
        <f t="shared" si="9"/>
        <v>0</v>
      </c>
      <c r="AO17">
        <f t="shared" si="10"/>
        <v>0</v>
      </c>
      <c r="AP17">
        <f t="shared" si="11"/>
        <v>-7.1001722583064844</v>
      </c>
      <c r="AQ17">
        <f t="shared" si="12"/>
        <v>-25.802336162857468</v>
      </c>
      <c r="AR17">
        <f t="shared" si="13"/>
        <v>-32.902508421163951</v>
      </c>
      <c r="AS17">
        <f t="shared" si="14"/>
        <v>-10.731597128905516</v>
      </c>
      <c r="AT17">
        <f t="shared" si="15"/>
        <v>9.7250043426191457</v>
      </c>
      <c r="AU17">
        <f t="shared" si="16"/>
        <v>-33.90910120745032</v>
      </c>
      <c r="AW17">
        <v>14</v>
      </c>
      <c r="AX17">
        <f>IF(Z17&gt;0, (R17*SUMPRODUCT(K17:$K$98, X17:$X$98)-K17*$AZ$3)/Z17, 0)</f>
        <v>526.95985798022696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566.23709891156921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448.68425289800672</v>
      </c>
      <c r="AC18">
        <f t="shared" si="27"/>
        <v>476.39395143652877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-27.709698538522048</v>
      </c>
      <c r="AK18">
        <f t="shared" si="28"/>
        <v>31.407897702860474</v>
      </c>
      <c r="AL18">
        <f t="shared" si="8"/>
        <v>-97.862842127240128</v>
      </c>
      <c r="AN18">
        <f t="shared" si="9"/>
        <v>0</v>
      </c>
      <c r="AO18">
        <f t="shared" si="10"/>
        <v>0</v>
      </c>
      <c r="AP18">
        <f t="shared" si="11"/>
        <v>-6.2640539128504695</v>
      </c>
      <c r="AQ18">
        <f t="shared" si="12"/>
        <v>-23.982416662309237</v>
      </c>
      <c r="AR18">
        <f t="shared" si="13"/>
        <v>-30.246470575159709</v>
      </c>
      <c r="AS18">
        <f t="shared" si="14"/>
        <v>-8.2523827132269663</v>
      </c>
      <c r="AT18">
        <f t="shared" si="15"/>
        <v>9.3537644121808317</v>
      </c>
      <c r="AU18">
        <f t="shared" si="16"/>
        <v>-29.14508887620584</v>
      </c>
      <c r="AW18">
        <v>15</v>
      </c>
      <c r="AX18">
        <f>IF(Z18&gt;0, (R18*SUMPRODUCT(K18:$K$98, X18:$X$98)-K18*$AZ$3)/Z18, 0)</f>
        <v>566.23709891156921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601.74340365677358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476.39395143652877</v>
      </c>
      <c r="AC19">
        <f t="shared" si="27"/>
        <v>500.19013718616509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-23.796185749636322</v>
      </c>
      <c r="AK19">
        <f t="shared" si="28"/>
        <v>33.347576600557019</v>
      </c>
      <c r="AL19">
        <f t="shared" si="8"/>
        <v>-95.465886798580456</v>
      </c>
      <c r="AN19">
        <f t="shared" si="9"/>
        <v>0</v>
      </c>
      <c r="AO19">
        <f t="shared" si="10"/>
        <v>0</v>
      </c>
      <c r="AP19">
        <f t="shared" si="11"/>
        <v>-5.5257767077679674</v>
      </c>
      <c r="AQ19">
        <f t="shared" si="12"/>
        <v>-22.399037539002382</v>
      </c>
      <c r="AR19">
        <f t="shared" si="13"/>
        <v>-27.92481424677035</v>
      </c>
      <c r="AS19">
        <f t="shared" si="14"/>
        <v>-6.3275689649663516</v>
      </c>
      <c r="AT19">
        <f t="shared" si="15"/>
        <v>8.8673492875952835</v>
      </c>
      <c r="AU19">
        <f t="shared" si="16"/>
        <v>-25.385033924141418</v>
      </c>
      <c r="AW19">
        <v>16</v>
      </c>
      <c r="AX19">
        <f>IF(Z19&gt;0, (R19*SUMPRODUCT(K19:$K$98, X19:$X$98)-K19*$AZ$3)/Z19, 0)</f>
        <v>601.74340365677358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633.79404685257919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500.19013718616509</v>
      </c>
      <c r="AC20">
        <f t="shared" si="27"/>
        <v>520.4505660863997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-20.260428900234615</v>
      </c>
      <c r="AK20">
        <f t="shared" si="28"/>
        <v>35.013309603031558</v>
      </c>
      <c r="AL20">
        <f t="shared" si="8"/>
        <v>-93.570405956691928</v>
      </c>
      <c r="AN20">
        <f t="shared" si="9"/>
        <v>0</v>
      </c>
      <c r="AO20">
        <f t="shared" si="10"/>
        <v>0</v>
      </c>
      <c r="AP20">
        <f t="shared" si="11"/>
        <v>-4.8739700103034691</v>
      </c>
      <c r="AQ20">
        <f t="shared" si="12"/>
        <v>-20.843802054288357</v>
      </c>
      <c r="AR20">
        <f t="shared" si="13"/>
        <v>-25.717772064591827</v>
      </c>
      <c r="AS20">
        <f t="shared" si="14"/>
        <v>-4.8101669406045451</v>
      </c>
      <c r="AT20">
        <f t="shared" si="15"/>
        <v>8.3127492099490432</v>
      </c>
      <c r="AU20">
        <f t="shared" si="16"/>
        <v>-22.21518979524733</v>
      </c>
      <c r="AW20">
        <v>17</v>
      </c>
      <c r="AX20">
        <f>IF(Z20&gt;0, (R20*SUMPRODUCT(K20:$K$98, X20:$X$98)-K20*$AZ$3)/Z20, 0)</f>
        <v>633.79404685257919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662.90752086787052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520.4505660863997</v>
      </c>
      <c r="AC21">
        <f t="shared" si="27"/>
        <v>537.69557335285867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-17.24500726645897</v>
      </c>
      <c r="AK21">
        <f t="shared" si="28"/>
        <v>36.431539626047986</v>
      </c>
      <c r="AL21">
        <f t="shared" si="8"/>
        <v>-92.992018066400135</v>
      </c>
      <c r="AN21">
        <f t="shared" si="9"/>
        <v>0</v>
      </c>
      <c r="AO21">
        <f t="shared" si="10"/>
        <v>0</v>
      </c>
      <c r="AP21">
        <f t="shared" si="11"/>
        <v>-4.2985008324733851</v>
      </c>
      <c r="AQ21">
        <f t="shared" si="12"/>
        <v>-19.481031839718199</v>
      </c>
      <c r="AR21">
        <f t="shared" si="13"/>
        <v>-23.779532672191586</v>
      </c>
      <c r="AS21">
        <f t="shared" si="14"/>
        <v>-3.655584888266989</v>
      </c>
      <c r="AT21">
        <f t="shared" si="15"/>
        <v>7.7227329426708584</v>
      </c>
      <c r="AU21">
        <f t="shared" si="16"/>
        <v>-19.712384617787716</v>
      </c>
      <c r="AW21">
        <v>18</v>
      </c>
      <c r="AX21">
        <f>IF(Z21&gt;0, (R21*SUMPRODUCT(K21:$K$98, X21:$X$98)-K21*$AZ$3)/Z21, 0)</f>
        <v>662.90752086787052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689.3473087978349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537.69557335285867</v>
      </c>
      <c r="AC22">
        <f t="shared" si="27"/>
        <v>552.22240697809366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-14.526833625234985</v>
      </c>
      <c r="AK22">
        <f t="shared" si="28"/>
        <v>37.638690134700113</v>
      </c>
      <c r="AL22">
        <f t="shared" si="8"/>
        <v>-93.202969041929094</v>
      </c>
      <c r="AN22">
        <f t="shared" si="9"/>
        <v>0</v>
      </c>
      <c r="AO22">
        <f t="shared" si="10"/>
        <v>0</v>
      </c>
      <c r="AP22">
        <f t="shared" si="11"/>
        <v>-3.7904556344434734</v>
      </c>
      <c r="AQ22">
        <f t="shared" si="12"/>
        <v>-18.224131378501443</v>
      </c>
      <c r="AR22">
        <f t="shared" si="13"/>
        <v>-22.014587012944919</v>
      </c>
      <c r="AS22">
        <f t="shared" si="14"/>
        <v>-2.749453832297617</v>
      </c>
      <c r="AT22">
        <f t="shared" si="15"/>
        <v>7.1237713257585238</v>
      </c>
      <c r="AU22">
        <f t="shared" si="16"/>
        <v>-17.640269519484011</v>
      </c>
      <c r="AW22">
        <v>19</v>
      </c>
      <c r="AX22">
        <f>IF(Z22&gt;0, (R22*SUMPRODUCT(K22:$K$98, X22:$X$98)-K22*$AZ$3)/Z22, 0)</f>
        <v>689.3473087978349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713.43560667630254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552.22240697809366</v>
      </c>
      <c r="AC23">
        <f t="shared" si="27"/>
        <v>564.36244119330013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-12.14003421520647</v>
      </c>
      <c r="AK23">
        <f t="shared" si="28"/>
        <v>38.655568488466557</v>
      </c>
      <c r="AL23">
        <f t="shared" si="8"/>
        <v>-94.281093384800656</v>
      </c>
      <c r="AN23">
        <f t="shared" si="9"/>
        <v>0</v>
      </c>
      <c r="AO23">
        <f t="shared" si="10"/>
        <v>0</v>
      </c>
      <c r="AP23">
        <f t="shared" si="11"/>
        <v>-3.3419563848135101</v>
      </c>
      <c r="AQ23">
        <f t="shared" si="12"/>
        <v>-17.071298406978674</v>
      </c>
      <c r="AR23">
        <f t="shared" si="13"/>
        <v>-20.413254791792184</v>
      </c>
      <c r="AS23">
        <f t="shared" si="14"/>
        <v>-2.0515275667925295</v>
      </c>
      <c r="AT23">
        <f t="shared" si="15"/>
        <v>6.5323509768029968</v>
      </c>
      <c r="AU23">
        <f t="shared" si="16"/>
        <v>-15.932431381781718</v>
      </c>
      <c r="AW23">
        <v>20</v>
      </c>
      <c r="AX23">
        <f>IF(Z23&gt;0, (R23*SUMPRODUCT(K23:$K$98, X23:$X$98)-K23*$AZ$3)/Z23, 0)</f>
        <v>713.43560667630254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735.45185883250383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564.36244119330013</v>
      </c>
      <c r="AC24">
        <f t="shared" si="27"/>
        <v>574.40200492356109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-10.039563730260966</v>
      </c>
      <c r="AK24">
        <f t="shared" si="28"/>
        <v>39.505370883531015</v>
      </c>
      <c r="AL24">
        <f t="shared" ref="AL24:AL69" si="39">SUM(AI24:AK24)</f>
        <v>-96.020670399983715</v>
      </c>
      <c r="AN24">
        <f t="shared" si="9"/>
        <v>0</v>
      </c>
      <c r="AO24">
        <f t="shared" si="10"/>
        <v>0</v>
      </c>
      <c r="AP24">
        <f t="shared" si="11"/>
        <v>-2.9460568926879103</v>
      </c>
      <c r="AQ24">
        <f t="shared" si="12"/>
        <v>-15.98768063377749</v>
      </c>
      <c r="AR24">
        <f t="shared" si="13"/>
        <v>-18.9337375264654</v>
      </c>
      <c r="AS24">
        <f t="shared" si="14"/>
        <v>-1.514796400817884</v>
      </c>
      <c r="AT24">
        <f t="shared" si="15"/>
        <v>5.9606767022129237</v>
      </c>
      <c r="AU24">
        <f t="shared" si="16"/>
        <v>-14.487857225070359</v>
      </c>
      <c r="AW24">
        <v>21</v>
      </c>
      <c r="AX24">
        <f>IF(Z24&gt;0, (R24*SUMPRODUCT(K24:$K$98, X24:$X$98)-K24*$AZ$3)/Z24, 0)</f>
        <v>735.45185883250383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756.60027328646106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574.40200492356109</v>
      </c>
      <c r="AC25">
        <f t="shared" si="27"/>
        <v>582.62045119803292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-8.2184462744718303</v>
      </c>
      <c r="AK25">
        <f t="shared" si="28"/>
        <v>40.20814034464928</v>
      </c>
      <c r="AL25">
        <f t="shared" si="39"/>
        <v>-145.18364693075989</v>
      </c>
      <c r="AN25">
        <f t="shared" si="9"/>
        <v>0</v>
      </c>
      <c r="AO25">
        <f t="shared" si="10"/>
        <v>0</v>
      </c>
      <c r="AP25">
        <f t="shared" si="11"/>
        <v>-2.5934664907919656</v>
      </c>
      <c r="AQ25">
        <f t="shared" si="12"/>
        <v>-21.274739417910553</v>
      </c>
      <c r="AR25">
        <f t="shared" si="13"/>
        <v>-23.868205908702521</v>
      </c>
      <c r="AS25">
        <f t="shared" si="14"/>
        <v>-1.1071618722122814</v>
      </c>
      <c r="AT25">
        <f t="shared" si="15"/>
        <v>5.4167075448840851</v>
      </c>
      <c r="AU25">
        <f t="shared" si="16"/>
        <v>-19.558660236030715</v>
      </c>
      <c r="AW25">
        <v>22</v>
      </c>
      <c r="AX25">
        <f>IF(Z25&gt;0, (R25*SUMPRODUCT(K25:$K$98, X25:$X$98)-K25*$AZ$3)/Z25, 0)</f>
        <v>756.60027328646106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769.04147200286434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582.62045119803292</v>
      </c>
      <c r="AC26">
        <f t="shared" si="27"/>
        <v>582.9583250910589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-0.33787389302597148</v>
      </c>
      <c r="AK26">
        <f t="shared" si="28"/>
        <v>40.78343158386231</v>
      </c>
      <c r="AL26">
        <f t="shared" si="39"/>
        <v>-194.38892111129098</v>
      </c>
      <c r="AN26">
        <f t="shared" si="9"/>
        <v>0</v>
      </c>
      <c r="AO26">
        <f t="shared" si="10"/>
        <v>0</v>
      </c>
      <c r="AP26">
        <f t="shared" si="11"/>
        <v>-2.2794555886340846</v>
      </c>
      <c r="AQ26">
        <f t="shared" si="12"/>
        <v>-25.967083239054553</v>
      </c>
      <c r="AR26">
        <f t="shared" si="13"/>
        <v>-28.246538827688635</v>
      </c>
      <c r="AS26">
        <f t="shared" si="14"/>
        <v>-4.0640403772488821E-2</v>
      </c>
      <c r="AT26">
        <f t="shared" si="15"/>
        <v>4.9055436392312002</v>
      </c>
      <c r="AU26">
        <f t="shared" si="16"/>
        <v>-23.381635592229927</v>
      </c>
      <c r="AW26">
        <v>23</v>
      </c>
      <c r="AX26">
        <f>IF(Z26&gt;0, (R26*SUMPRODUCT(K26:$K$98, X26:$X$98)-K26*$AZ$3)/Z26, 0)</f>
        <v>769.04147200286434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773.59368760846553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582.9583250910589</v>
      </c>
      <c r="AC27">
        <f t="shared" si="27"/>
        <v>576.28821802248376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6.6701070685751347</v>
      </c>
      <c r="AK27">
        <f t="shared" si="28"/>
        <v>40.807082756374129</v>
      </c>
      <c r="AL27">
        <f t="shared" si="39"/>
        <v>-246.27439380215088</v>
      </c>
      <c r="AN27">
        <f t="shared" si="9"/>
        <v>0</v>
      </c>
      <c r="AO27">
        <f t="shared" si="10"/>
        <v>0</v>
      </c>
      <c r="AP27">
        <f t="shared" si="11"/>
        <v>-2.0001022005623654</v>
      </c>
      <c r="AQ27">
        <f t="shared" si="12"/>
        <v>-29.54744306766932</v>
      </c>
      <c r="AR27">
        <f t="shared" si="13"/>
        <v>-31.547545268231687</v>
      </c>
      <c r="AS27">
        <f t="shared" si="14"/>
        <v>0.71633828179441794</v>
      </c>
      <c r="AT27">
        <f t="shared" si="15"/>
        <v>4.3824897031207808</v>
      </c>
      <c r="AU27">
        <f t="shared" si="16"/>
        <v>-26.448717283316487</v>
      </c>
      <c r="AW27">
        <v>24</v>
      </c>
      <c r="AX27">
        <f>IF(Z27&gt;0, (R27*SUMPRODUCT(K27:$K$98, X27:$X$98)-K27*$AZ$3)/Z27, 0)</f>
        <v>773.59368760846553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771.77925564568295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576.28821802248376</v>
      </c>
      <c r="AC28">
        <f t="shared" si="27"/>
        <v>563.97021796417107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12.318000058312691</v>
      </c>
      <c r="AK28">
        <f t="shared" si="28"/>
        <v>40.340175261573869</v>
      </c>
      <c r="AL28">
        <f t="shared" si="39"/>
        <v>-303.5939132701692</v>
      </c>
      <c r="AN28">
        <f t="shared" si="9"/>
        <v>0</v>
      </c>
      <c r="AO28">
        <f t="shared" si="10"/>
        <v>0</v>
      </c>
      <c r="AP28">
        <f t="shared" si="11"/>
        <v>-1.7517430814186057</v>
      </c>
      <c r="AQ28">
        <f t="shared" si="12"/>
        <v>-32.408798871255186</v>
      </c>
      <c r="AR28">
        <f t="shared" si="13"/>
        <v>-34.160541952673789</v>
      </c>
      <c r="AS28">
        <f t="shared" si="14"/>
        <v>1.1811567461411778</v>
      </c>
      <c r="AT28">
        <f t="shared" si="15"/>
        <v>3.8681660923171175</v>
      </c>
      <c r="AU28">
        <f t="shared" si="16"/>
        <v>-29.111219114215494</v>
      </c>
      <c r="AW28">
        <v>25</v>
      </c>
      <c r="AX28">
        <f>IF(Z28&gt;0, (R28*SUMPRODUCT(K28:$K$98, X28:$X$98)-K28*$AZ$3)/Z28, 0)</f>
        <v>771.77925564568295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764.55211228440339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563.97021796417107</v>
      </c>
      <c r="AC29">
        <f t="shared" si="27"/>
        <v>546.94485035127013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17.025367612900936</v>
      </c>
      <c r="AK29">
        <f t="shared" si="28"/>
        <v>39.477915257491979</v>
      </c>
      <c r="AL29">
        <f t="shared" si="39"/>
        <v>-364.05565446191127</v>
      </c>
      <c r="AN29">
        <f t="shared" si="9"/>
        <v>0</v>
      </c>
      <c r="AO29">
        <f t="shared" si="10"/>
        <v>0</v>
      </c>
      <c r="AP29">
        <f t="shared" si="11"/>
        <v>-1.5311782947358081</v>
      </c>
      <c r="AQ29">
        <f t="shared" si="12"/>
        <v>-34.474929464847243</v>
      </c>
      <c r="AR29">
        <f t="shared" si="13"/>
        <v>-36.006107759583053</v>
      </c>
      <c r="AS29">
        <f t="shared" si="14"/>
        <v>1.4576249997327995</v>
      </c>
      <c r="AT29">
        <f t="shared" si="15"/>
        <v>3.3798974286493166</v>
      </c>
      <c r="AU29">
        <f t="shared" si="16"/>
        <v>-31.168585331200934</v>
      </c>
      <c r="AW29">
        <v>26</v>
      </c>
      <c r="AX29">
        <f>IF(Z29&gt;0, (R29*SUMPRODUCT(K29:$K$98, X29:$X$98)-K29*$AZ$3)/Z29, 0)</f>
        <v>764.55211228440339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753.07978638357019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546.94485035127013</v>
      </c>
      <c r="AC30">
        <f t="shared" si="27"/>
        <v>526.20512736709622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20.739722984173909</v>
      </c>
      <c r="AK30">
        <f t="shared" si="28"/>
        <v>38.286139524588911</v>
      </c>
      <c r="AL30">
        <f t="shared" si="39"/>
        <v>-432.84644191042025</v>
      </c>
      <c r="AN30">
        <f t="shared" si="9"/>
        <v>0</v>
      </c>
      <c r="AO30">
        <f t="shared" si="10"/>
        <v>0</v>
      </c>
      <c r="AP30">
        <f t="shared" si="11"/>
        <v>-1.3353200839869366</v>
      </c>
      <c r="AQ30">
        <f t="shared" si="12"/>
        <v>-36.264317362644682</v>
      </c>
      <c r="AR30">
        <f t="shared" si="13"/>
        <v>-37.599637446631618</v>
      </c>
      <c r="AS30">
        <f t="shared" si="14"/>
        <v>1.5853831531932443</v>
      </c>
      <c r="AT30">
        <f t="shared" si="15"/>
        <v>2.9266639988107324</v>
      </c>
      <c r="AU30">
        <f t="shared" si="16"/>
        <v>-33.087590294627645</v>
      </c>
      <c r="AW30">
        <v>27</v>
      </c>
      <c r="AX30">
        <f>IF(Z30&gt;0, (R30*SUMPRODUCT(K30:$K$98, X30:$X$98)-K30*$AZ$3)/Z30, 0)</f>
        <v>753.07978638357019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737.77677442144102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526.20512736709622</v>
      </c>
      <c r="AC31">
        <f t="shared" si="27"/>
        <v>502.20438721933846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24.000740147757767</v>
      </c>
      <c r="AK31">
        <f t="shared" si="28"/>
        <v>36.83435891569674</v>
      </c>
      <c r="AL31">
        <f t="shared" si="39"/>
        <v>-508.7091122814694</v>
      </c>
      <c r="AN31">
        <f t="shared" si="9"/>
        <v>0</v>
      </c>
      <c r="AO31">
        <f t="shared" si="10"/>
        <v>0</v>
      </c>
      <c r="AP31">
        <f t="shared" si="11"/>
        <v>-1.1614721393025123</v>
      </c>
      <c r="AQ31">
        <f t="shared" si="12"/>
        <v>-37.710869871881066</v>
      </c>
      <c r="AR31">
        <f t="shared" si="13"/>
        <v>-38.872342011183584</v>
      </c>
      <c r="AS31">
        <f t="shared" si="14"/>
        <v>1.6380905309213445</v>
      </c>
      <c r="AT31">
        <f t="shared" si="15"/>
        <v>2.5140064090064329</v>
      </c>
      <c r="AU31">
        <f t="shared" si="16"/>
        <v>-34.72024507125581</v>
      </c>
      <c r="AW31">
        <v>28</v>
      </c>
      <c r="AX31">
        <f>IF(Z31&gt;0, (R31*SUMPRODUCT(K31:$K$98, X31:$X$98)-K31*$AZ$3)/Z31, 0)</f>
        <v>737.77677442144102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719.05621901605002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502.20438721933846</v>
      </c>
      <c r="AC32">
        <f t="shared" si="27"/>
        <v>475.4431398607494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26.76124735858906</v>
      </c>
      <c r="AK32">
        <f t="shared" si="28"/>
        <v>35.154307105353695</v>
      </c>
      <c r="AL32">
        <f t="shared" si="39"/>
        <v>-589.02662327574865</v>
      </c>
      <c r="AN32">
        <f t="shared" si="9"/>
        <v>0</v>
      </c>
      <c r="AO32">
        <f t="shared" si="10"/>
        <v>0</v>
      </c>
      <c r="AP32">
        <f t="shared" si="11"/>
        <v>-1.0073281939579359</v>
      </c>
      <c r="AQ32">
        <f t="shared" si="12"/>
        <v>-38.660429779640758</v>
      </c>
      <c r="AR32">
        <f t="shared" si="13"/>
        <v>-39.667757973598697</v>
      </c>
      <c r="AS32">
        <f t="shared" si="14"/>
        <v>1.6308033487371139</v>
      </c>
      <c r="AT32">
        <f t="shared" si="15"/>
        <v>2.1422679212874454</v>
      </c>
      <c r="AU32">
        <f t="shared" si="16"/>
        <v>-35.894686703574138</v>
      </c>
      <c r="AW32">
        <v>29</v>
      </c>
      <c r="AX32">
        <f>IF(Z32&gt;0, (R32*SUMPRODUCT(K32:$K$98, X32:$X$98)-K32*$AZ$3)/Z32, 0)</f>
        <v>719.05621901605002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697.58914729130402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475.4431398607494</v>
      </c>
      <c r="AC33">
        <f t="shared" si="27"/>
        <v>446.55915875369067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28.88398110705873</v>
      </c>
      <c r="AK33">
        <f t="shared" si="28"/>
        <v>33.281019790252458</v>
      </c>
      <c r="AL33">
        <f t="shared" si="39"/>
        <v>-676.13835093086414</v>
      </c>
      <c r="AN33">
        <f t="shared" si="9"/>
        <v>0</v>
      </c>
      <c r="AO33">
        <f t="shared" si="10"/>
        <v>0</v>
      </c>
      <c r="AP33">
        <f t="shared" si="11"/>
        <v>-0.87075607646139597</v>
      </c>
      <c r="AQ33">
        <f t="shared" si="12"/>
        <v>-39.300189967130329</v>
      </c>
      <c r="AR33">
        <f t="shared" si="13"/>
        <v>-40.170946043591726</v>
      </c>
      <c r="AS33">
        <f t="shared" si="14"/>
        <v>1.5715719611764865</v>
      </c>
      <c r="AT33">
        <f t="shared" si="15"/>
        <v>1.8108140061391491</v>
      </c>
      <c r="AU33">
        <f t="shared" si="16"/>
        <v>-36.788560076276084</v>
      </c>
      <c r="AW33">
        <v>30</v>
      </c>
      <c r="AX33">
        <f>IF(Z33&gt;0, (R33*SUMPRODUCT(K33:$K$98, X33:$X$98)-K33*$AZ$3)/Z33, 0)</f>
        <v>697.58914729130402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673.73951409116273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446.55915875369067</v>
      </c>
      <c r="AC34">
        <f t="shared" si="27"/>
        <v>415.98794081565143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30.57121793803924</v>
      </c>
      <c r="AK34">
        <f t="shared" si="28"/>
        <v>31.25914111275835</v>
      </c>
      <c r="AL34">
        <f t="shared" si="39"/>
        <v>-769.27992796311241</v>
      </c>
      <c r="AN34">
        <f t="shared" si="9"/>
        <v>0</v>
      </c>
      <c r="AO34">
        <f t="shared" si="10"/>
        <v>0</v>
      </c>
      <c r="AP34">
        <f t="shared" si="11"/>
        <v>-0.74987336414664263</v>
      </c>
      <c r="AQ34">
        <f t="shared" si="12"/>
        <v>-39.625621165253953</v>
      </c>
      <c r="AR34">
        <f t="shared" si="13"/>
        <v>-40.375494529400591</v>
      </c>
      <c r="AS34">
        <f t="shared" si="14"/>
        <v>1.4851555345912331</v>
      </c>
      <c r="AT34">
        <f t="shared" si="15"/>
        <v>1.5185749721935671</v>
      </c>
      <c r="AU34">
        <f t="shared" si="16"/>
        <v>-37.371764022615793</v>
      </c>
      <c r="AW34">
        <v>31</v>
      </c>
      <c r="AX34">
        <f>IF(Z34&gt;0, (R34*SUMPRODUCT(K34:$K$98, X34:$X$98)-K34*$AZ$3)/Z34, 0)</f>
        <v>673.73951409116273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647.61941079379881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415.98794081565143</v>
      </c>
      <c r="AC35">
        <f t="shared" si="27"/>
        <v>384.15604467637161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31.83189613927982</v>
      </c>
      <c r="AK35">
        <f t="shared" si="28"/>
        <v>29.119155857095603</v>
      </c>
      <c r="AL35">
        <f t="shared" si="39"/>
        <v>-857.64372504407447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-0.64323400693730648</v>
      </c>
      <c r="AQ35">
        <f t="shared" ref="AQ35:AQ66" si="51">AH35*$K35</f>
        <v>-39.200969170344571</v>
      </c>
      <c r="AR35">
        <f t="shared" ref="AR35:AR66" si="52">AI35*$K35</f>
        <v>-39.844203177281877</v>
      </c>
      <c r="AS35">
        <f t="shared" ref="AS35:AS66" si="53">AJ35*$K35</f>
        <v>1.3807138566342512</v>
      </c>
      <c r="AT35">
        <f t="shared" ref="AT35:AT66" si="54">AK35*$K35</f>
        <v>1.2630482899751612</v>
      </c>
      <c r="AU35">
        <f t="shared" ref="AU35:AU66" si="55">AL35*$K35</f>
        <v>-37.200441030672465</v>
      </c>
      <c r="AW35">
        <v>32</v>
      </c>
      <c r="AX35">
        <f>IF(Z35&gt;0, (R35*SUMPRODUCT(K35:$K$98, X35:$X$98)-K35*$AZ$3)/Z35, 0)</f>
        <v>647.61941079379881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620.13569672378765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384.15604467637161</v>
      </c>
      <c r="AC36">
        <f t="shared" si="27"/>
        <v>351.91375856493272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32.242286111438887</v>
      </c>
      <c r="AK36">
        <f t="shared" ref="AK36:AK67" si="59">G36*SUM(AB36:AB36, AE36:AF36)</f>
        <v>26.890923127346014</v>
      </c>
      <c r="AL36">
        <f t="shared" si="39"/>
        <v>-943.62087735820978</v>
      </c>
      <c r="AN36">
        <f t="shared" si="48"/>
        <v>0</v>
      </c>
      <c r="AO36">
        <f t="shared" si="49"/>
        <v>0</v>
      </c>
      <c r="AP36">
        <f t="shared" si="50"/>
        <v>-0.54943038766313024</v>
      </c>
      <c r="AQ36">
        <f t="shared" si="51"/>
        <v>-38.285058366477422</v>
      </c>
      <c r="AR36">
        <f t="shared" si="52"/>
        <v>-38.834488754140551</v>
      </c>
      <c r="AS36">
        <f t="shared" si="53"/>
        <v>1.2486737417861831</v>
      </c>
      <c r="AT36">
        <f t="shared" si="54"/>
        <v>1.0414270714381817</v>
      </c>
      <c r="AU36">
        <f t="shared" si="55"/>
        <v>-36.544387940916188</v>
      </c>
      <c r="AW36">
        <v>33</v>
      </c>
      <c r="AX36">
        <f>IF(Z36&gt;0, (R36*SUMPRODUCT(K36:$K$98, X36:$X$98)-K36*$AZ$3)/Z36, 0)</f>
        <v>620.13569672378765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591.91316343392111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351.91375856493272</v>
      </c>
      <c r="AC37">
        <f t="shared" si="27"/>
        <v>319.84181007247832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32.071948492454396</v>
      </c>
      <c r="AK37">
        <f t="shared" si="59"/>
        <v>24.633963099545294</v>
      </c>
      <c r="AL37">
        <f t="shared" si="39"/>
        <v>-1029.3658968180746</v>
      </c>
      <c r="AN37">
        <f t="shared" si="48"/>
        <v>0</v>
      </c>
      <c r="AO37">
        <f t="shared" si="49"/>
        <v>0</v>
      </c>
      <c r="AP37">
        <f t="shared" si="50"/>
        <v>-0.46711345152004013</v>
      </c>
      <c r="AQ37">
        <f t="shared" si="51"/>
        <v>-37.087532292953547</v>
      </c>
      <c r="AR37">
        <f t="shared" si="52"/>
        <v>-37.554645744473582</v>
      </c>
      <c r="AS37">
        <f t="shared" si="53"/>
        <v>1.1089972639399892</v>
      </c>
      <c r="AT37">
        <f t="shared" si="54"/>
        <v>0.85180349063673999</v>
      </c>
      <c r="AU37">
        <f t="shared" si="55"/>
        <v>-35.593844989896859</v>
      </c>
      <c r="AW37">
        <v>34</v>
      </c>
      <c r="AX37">
        <f>IF(Z37&gt;0, (R37*SUMPRODUCT(K37:$K$98, X37:$X$98)-K37*$AZ$3)/Z37, 0)</f>
        <v>591.91316343392111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563.49213931676752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319.84181007247832</v>
      </c>
      <c r="AC38">
        <f t="shared" si="27"/>
        <v>288.30169730990229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31.54011276257603</v>
      </c>
      <c r="AK38">
        <f t="shared" si="59"/>
        <v>22.388926705073484</v>
      </c>
      <c r="AL38">
        <f t="shared" si="39"/>
        <v>-1124.6184833515661</v>
      </c>
      <c r="AN38">
        <f t="shared" si="48"/>
        <v>0</v>
      </c>
      <c r="AO38">
        <f t="shared" si="49"/>
        <v>0</v>
      </c>
      <c r="AP38">
        <f t="shared" si="50"/>
        <v>-0.39489938017736875</v>
      </c>
      <c r="AQ38">
        <f t="shared" si="51"/>
        <v>-35.99109143961909</v>
      </c>
      <c r="AR38">
        <f t="shared" si="52"/>
        <v>-36.385990819796454</v>
      </c>
      <c r="AS38">
        <f t="shared" si="53"/>
        <v>0.97375645123686394</v>
      </c>
      <c r="AT38">
        <f t="shared" si="54"/>
        <v>0.69122650192941126</v>
      </c>
      <c r="AU38">
        <f t="shared" si="55"/>
        <v>-34.721007866630174</v>
      </c>
      <c r="AW38">
        <v>35</v>
      </c>
      <c r="AX38">
        <f>IF(Z38&gt;0, (R38*SUMPRODUCT(K38:$K$98, X38:$X$98)-K38*$AZ$3)/Z38, 0)</f>
        <v>563.49213931676752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534.2687801725607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288.30169730990229</v>
      </c>
      <c r="AC39">
        <f t="shared" si="27"/>
        <v>257.26365902240605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31.038038287496249</v>
      </c>
      <c r="AK39">
        <f t="shared" si="59"/>
        <v>20.181118811693164</v>
      </c>
      <c r="AL39">
        <f t="shared" si="39"/>
        <v>-1210.4592528688954</v>
      </c>
      <c r="AN39">
        <f t="shared" si="48"/>
        <v>0</v>
      </c>
      <c r="AO39">
        <f t="shared" si="49"/>
        <v>0</v>
      </c>
      <c r="AP39">
        <f t="shared" si="50"/>
        <v>-0.33183923799402743</v>
      </c>
      <c r="AQ39">
        <f t="shared" si="51"/>
        <v>-34.447213968364792</v>
      </c>
      <c r="AR39">
        <f t="shared" si="52"/>
        <v>-34.779053206358817</v>
      </c>
      <c r="AS39">
        <f t="shared" si="53"/>
        <v>0.85558536667766272</v>
      </c>
      <c r="AT39">
        <f t="shared" si="54"/>
        <v>0.55630674137752756</v>
      </c>
      <c r="AU39">
        <f t="shared" si="55"/>
        <v>-33.367161098303633</v>
      </c>
      <c r="AW39">
        <v>36</v>
      </c>
      <c r="AX39">
        <f>IF(Z39&gt;0, (R39*SUMPRODUCT(K39:$K$98, X39:$X$98)-K39*$AZ$3)/Z39, 0)</f>
        <v>534.2687801725607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504.46736448899435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257.26365902240605</v>
      </c>
      <c r="AC40">
        <f t="shared" si="27"/>
        <v>227.23881393986517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30.024845082540878</v>
      </c>
      <c r="AK40">
        <f t="shared" si="59"/>
        <v>18.008456131568426</v>
      </c>
      <c r="AL40">
        <f t="shared" si="39"/>
        <v>-1276.0571939689091</v>
      </c>
      <c r="AN40">
        <f t="shared" si="48"/>
        <v>0</v>
      </c>
      <c r="AO40">
        <f t="shared" si="49"/>
        <v>0</v>
      </c>
      <c r="AP40">
        <f t="shared" si="50"/>
        <v>-0.27716635325423999</v>
      </c>
      <c r="AQ40">
        <f t="shared" si="51"/>
        <v>-32.311660659532727</v>
      </c>
      <c r="AR40">
        <f t="shared" si="52"/>
        <v>-32.588827012786965</v>
      </c>
      <c r="AS40">
        <f t="shared" si="53"/>
        <v>0.73897855625449937</v>
      </c>
      <c r="AT40">
        <f t="shared" si="54"/>
        <v>0.44322836224115275</v>
      </c>
      <c r="AU40">
        <f t="shared" si="55"/>
        <v>-31.406620094291316</v>
      </c>
      <c r="AW40">
        <v>37</v>
      </c>
      <c r="AX40">
        <f>IF(Z40&gt;0, (R40*SUMPRODUCT(K40:$K$98, X40:$X$98)-K40*$AZ$3)/Z40, 0)</f>
        <v>504.46736448899435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475.12883802739566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227.23881393986517</v>
      </c>
      <c r="AC41">
        <f t="shared" si="27"/>
        <v>198.87569692838952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28.363117011475651</v>
      </c>
      <c r="AK41">
        <f t="shared" si="59"/>
        <v>15.906716975790562</v>
      </c>
      <c r="AL41">
        <f t="shared" si="39"/>
        <v>-1335.0083800487716</v>
      </c>
      <c r="AN41">
        <f t="shared" si="48"/>
        <v>0</v>
      </c>
      <c r="AO41">
        <f t="shared" si="49"/>
        <v>0</v>
      </c>
      <c r="AP41">
        <f t="shared" si="50"/>
        <v>-0.22995527196667065</v>
      </c>
      <c r="AQ41">
        <f t="shared" si="51"/>
        <v>-30.079973426832918</v>
      </c>
      <c r="AR41">
        <f t="shared" si="52"/>
        <v>-30.309928698799585</v>
      </c>
      <c r="AS41">
        <f t="shared" si="53"/>
        <v>0.6232854586877965</v>
      </c>
      <c r="AT41">
        <f t="shared" si="54"/>
        <v>0.34955344937798011</v>
      </c>
      <c r="AU41">
        <f t="shared" si="55"/>
        <v>-29.337089790733813</v>
      </c>
      <c r="AW41">
        <v>38</v>
      </c>
      <c r="AX41">
        <f>IF(Z41&gt;0, (R41*SUMPRODUCT(K41:$K$98, X41:$X$98)-K41*$AZ$3)/Z41, 0)</f>
        <v>475.12883802739566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446.23576302184784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198.87569692838952</v>
      </c>
      <c r="AC42">
        <f t="shared" si="27"/>
        <v>172.32120890160758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26.554488026781939</v>
      </c>
      <c r="AK42">
        <f t="shared" si="59"/>
        <v>13.921298784987268</v>
      </c>
      <c r="AL42">
        <f t="shared" si="39"/>
        <v>-1380.1850715352164</v>
      </c>
      <c r="AN42">
        <f t="shared" si="48"/>
        <v>0</v>
      </c>
      <c r="AO42">
        <f t="shared" si="49"/>
        <v>0</v>
      </c>
      <c r="AP42">
        <f t="shared" si="50"/>
        <v>-0.18942154893840268</v>
      </c>
      <c r="AQ42">
        <f t="shared" si="51"/>
        <v>-27.684972207130237</v>
      </c>
      <c r="AR42">
        <f t="shared" si="52"/>
        <v>-27.874393756068638</v>
      </c>
      <c r="AS42">
        <f t="shared" si="53"/>
        <v>0.52101826477473356</v>
      </c>
      <c r="AT42">
        <f t="shared" si="54"/>
        <v>0.27314595291949495</v>
      </c>
      <c r="AU42">
        <f t="shared" si="55"/>
        <v>-27.080229538374411</v>
      </c>
      <c r="AW42">
        <v>39</v>
      </c>
      <c r="AX42">
        <f>IF(Z42&gt;0, (R42*SUMPRODUCT(K42:$K$98, X42:$X$98)-K42*$AZ$3)/Z42, 0)</f>
        <v>446.23576302184784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418.16296183301864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172.32120890160758</v>
      </c>
      <c r="AC43">
        <f t="shared" si="27"/>
        <v>147.7839915159513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24.537217385656277</v>
      </c>
      <c r="AK43">
        <f t="shared" si="59"/>
        <v>12.062484623112532</v>
      </c>
      <c r="AL43">
        <f t="shared" si="39"/>
        <v>-1416.8450817599266</v>
      </c>
      <c r="AN43">
        <f t="shared" si="48"/>
        <v>0</v>
      </c>
      <c r="AO43">
        <f t="shared" si="49"/>
        <v>0</v>
      </c>
      <c r="AP43">
        <f t="shared" si="50"/>
        <v>-0.15478142142905826</v>
      </c>
      <c r="AQ43">
        <f t="shared" si="51"/>
        <v>-25.307395443702521</v>
      </c>
      <c r="AR43">
        <f t="shared" si="52"/>
        <v>-25.462176865131578</v>
      </c>
      <c r="AS43">
        <f t="shared" si="53"/>
        <v>0.42985531740102834</v>
      </c>
      <c r="AT43">
        <f t="shared" si="54"/>
        <v>0.21131667355827105</v>
      </c>
      <c r="AU43">
        <f t="shared" si="55"/>
        <v>-24.821004874172278</v>
      </c>
      <c r="AW43">
        <v>40</v>
      </c>
      <c r="AX43">
        <f>IF(Z43&gt;0, (R43*SUMPRODUCT(K43:$K$98, X43:$X$98)-K43*$AZ$3)/Z43, 0)</f>
        <v>418.16296183301864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391.00770114868936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147.7839915159513</v>
      </c>
      <c r="AC44">
        <f t="shared" si="27"/>
        <v>125.28709144856491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22.496900067386392</v>
      </c>
      <c r="AK44">
        <f t="shared" si="59"/>
        <v>10.344879406116592</v>
      </c>
      <c r="AL44">
        <f t="shared" si="39"/>
        <v>-1448.0327492770366</v>
      </c>
      <c r="AN44">
        <f t="shared" si="48"/>
        <v>0</v>
      </c>
      <c r="AO44">
        <f t="shared" si="49"/>
        <v>0</v>
      </c>
      <c r="AP44">
        <f t="shared" si="50"/>
        <v>-0.12529680442610197</v>
      </c>
      <c r="AQ44">
        <f t="shared" si="51"/>
        <v>-23.037832602738273</v>
      </c>
      <c r="AR44">
        <f t="shared" si="52"/>
        <v>-23.163129407164373</v>
      </c>
      <c r="AS44">
        <f t="shared" si="53"/>
        <v>0.35188572522790512</v>
      </c>
      <c r="AT44">
        <f t="shared" si="54"/>
        <v>0.16180964405374915</v>
      </c>
      <c r="AU44">
        <f t="shared" si="55"/>
        <v>-22.649434037882717</v>
      </c>
      <c r="AW44">
        <v>41</v>
      </c>
      <c r="AX44">
        <f>IF(Z44&gt;0, (R44*SUMPRODUCT(K44:$K$98, X44:$X$98)-K44*$AZ$3)/Z44, 0)</f>
        <v>391.00770114868936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364.26861523201592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125.28709144856491</v>
      </c>
      <c r="AC45">
        <f t="shared" si="27"/>
        <v>104.75862971753745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20.528461731027463</v>
      </c>
      <c r="AK45">
        <f t="shared" si="59"/>
        <v>8.7700964013995453</v>
      </c>
      <c r="AL45">
        <f t="shared" si="39"/>
        <v>-1459.4218265854161</v>
      </c>
      <c r="AN45">
        <f t="shared" si="48"/>
        <v>0</v>
      </c>
      <c r="AO45">
        <f t="shared" si="49"/>
        <v>0</v>
      </c>
      <c r="AP45">
        <f t="shared" si="50"/>
        <v>-0.10040816043691214</v>
      </c>
      <c r="AQ45">
        <f t="shared" si="51"/>
        <v>-20.690529808034565</v>
      </c>
      <c r="AR45">
        <f t="shared" si="52"/>
        <v>-20.790937968471475</v>
      </c>
      <c r="AS45">
        <f t="shared" si="53"/>
        <v>0.28669317544061507</v>
      </c>
      <c r="AT45">
        <f t="shared" si="54"/>
        <v>0.12248003864981769</v>
      </c>
      <c r="AU45">
        <f t="shared" si="55"/>
        <v>-20.381764754381045</v>
      </c>
      <c r="AW45">
        <v>42</v>
      </c>
      <c r="AX45">
        <f>IF(Z45&gt;0, (R45*SUMPRODUCT(K45:$K$98, X45:$X$98)-K45*$AZ$3)/Z45, 0)</f>
        <v>364.26861523201592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338.02887845652452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104.75862971753745</v>
      </c>
      <c r="AC46">
        <f t="shared" si="27"/>
        <v>86.308609616387528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18.450020101149917</v>
      </c>
      <c r="AK46">
        <f t="shared" si="59"/>
        <v>7.3331040802276215</v>
      </c>
      <c r="AL46">
        <f t="shared" si="39"/>
        <v>-1449.6623499302627</v>
      </c>
      <c r="AN46">
        <f t="shared" si="48"/>
        <v>0</v>
      </c>
      <c r="AO46">
        <f t="shared" si="49"/>
        <v>0</v>
      </c>
      <c r="AP46">
        <f t="shared" si="50"/>
        <v>-7.9594534929915958E-2</v>
      </c>
      <c r="AQ46">
        <f t="shared" si="51"/>
        <v>-18.31821376970916</v>
      </c>
      <c r="AR46">
        <f t="shared" si="52"/>
        <v>-18.397808304639074</v>
      </c>
      <c r="AS46">
        <f t="shared" si="53"/>
        <v>0.23005928649587623</v>
      </c>
      <c r="AT46">
        <f t="shared" si="54"/>
        <v>9.1438853900870184E-2</v>
      </c>
      <c r="AU46">
        <f t="shared" si="55"/>
        <v>-18.076310164242326</v>
      </c>
      <c r="AW46">
        <v>43</v>
      </c>
      <c r="AX46">
        <f>IF(Z46&gt;0, (R46*SUMPRODUCT(K46:$K$98, X46:$X$98)-K46*$AZ$3)/Z46, 0)</f>
        <v>338.02887845652452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312.59460457771968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86.308609616387528</v>
      </c>
      <c r="AC47">
        <f t="shared" si="27"/>
        <v>69.990850942111138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16.317758674276391</v>
      </c>
      <c r="AK47">
        <f t="shared" si="59"/>
        <v>6.0416026731471275</v>
      </c>
      <c r="AL47">
        <f t="shared" si="39"/>
        <v>-1426.881715123051</v>
      </c>
      <c r="AN47">
        <f t="shared" si="48"/>
        <v>0</v>
      </c>
      <c r="AO47">
        <f t="shared" si="49"/>
        <v>0</v>
      </c>
      <c r="AP47">
        <f t="shared" si="50"/>
        <v>-6.2319607121613364E-2</v>
      </c>
      <c r="AQ47">
        <f t="shared" si="51"/>
        <v>-16.072552865017546</v>
      </c>
      <c r="AR47">
        <f t="shared" si="52"/>
        <v>-16.134872472139161</v>
      </c>
      <c r="AS47">
        <f t="shared" si="53"/>
        <v>0.18167091694765117</v>
      </c>
      <c r="AT47">
        <f t="shared" si="54"/>
        <v>6.7263128434070396E-2</v>
      </c>
      <c r="AU47">
        <f t="shared" si="55"/>
        <v>-15.88593842675744</v>
      </c>
      <c r="AW47">
        <v>44</v>
      </c>
      <c r="AX47">
        <f>IF(Z47&gt;0, (R47*SUMPRODUCT(K47:$K$98, X47:$X$98)-K47*$AZ$3)/Z47, 0)</f>
        <v>312.59460457771968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287.74619959391589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69.990850942111138</v>
      </c>
      <c r="AC48">
        <f t="shared" si="27"/>
        <v>55.704418698015679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14.286432244095458</v>
      </c>
      <c r="AK48">
        <f t="shared" si="59"/>
        <v>4.8993595659477798</v>
      </c>
      <c r="AL48">
        <f t="shared" si="39"/>
        <v>-1389.4134075178401</v>
      </c>
      <c r="AN48">
        <f t="shared" si="48"/>
        <v>0</v>
      </c>
      <c r="AO48">
        <f t="shared" si="49"/>
        <v>0</v>
      </c>
      <c r="AP48">
        <f t="shared" si="50"/>
        <v>-4.8109067422694766E-2</v>
      </c>
      <c r="AQ48">
        <f t="shared" si="51"/>
        <v>-13.954027744605536</v>
      </c>
      <c r="AR48">
        <f t="shared" si="52"/>
        <v>-14.002136812028231</v>
      </c>
      <c r="AS48">
        <f t="shared" si="53"/>
        <v>0.14201383823946936</v>
      </c>
      <c r="AT48">
        <f t="shared" si="54"/>
        <v>4.8701932364048933E-2</v>
      </c>
      <c r="AU48">
        <f t="shared" si="55"/>
        <v>-13.811421041424712</v>
      </c>
      <c r="AW48">
        <v>45</v>
      </c>
      <c r="AX48">
        <f>IF(Z48&gt;0, (R48*SUMPRODUCT(K48:$K$98, X48:$X$98)-K48*$AZ$3)/Z48, 0)</f>
        <v>287.74619959391589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263.25359620022914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55.704418698015679</v>
      </c>
      <c r="AC49">
        <f t="shared" si="27"/>
        <v>43.345141507804854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12.359277190210825</v>
      </c>
      <c r="AK49">
        <f t="shared" si="59"/>
        <v>3.8993093088610977</v>
      </c>
      <c r="AL49">
        <f t="shared" si="39"/>
        <v>-1337.9164056282711</v>
      </c>
      <c r="AN49">
        <f t="shared" si="48"/>
        <v>0</v>
      </c>
      <c r="AO49">
        <f t="shared" si="49"/>
        <v>0</v>
      </c>
      <c r="AP49">
        <f t="shared" si="50"/>
        <v>-3.6533811028171978E-2</v>
      </c>
      <c r="AQ49">
        <f t="shared" si="51"/>
        <v>-11.982336423062851</v>
      </c>
      <c r="AR49">
        <f t="shared" si="52"/>
        <v>-12.018870234091024</v>
      </c>
      <c r="AS49">
        <f t="shared" si="53"/>
        <v>0.10969376158907555</v>
      </c>
      <c r="AT49">
        <f t="shared" si="54"/>
        <v>3.4608003292219712E-2</v>
      </c>
      <c r="AU49">
        <f t="shared" si="55"/>
        <v>-11.874568469209729</v>
      </c>
      <c r="AW49">
        <v>46</v>
      </c>
      <c r="AX49">
        <f>IF(Z49&gt;0, (R49*SUMPRODUCT(K49:$K$98, X49:$X$98)-K49*$AZ$3)/Z49, 0)</f>
        <v>263.25359620022914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238.68569434581565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43.345141507804854</v>
      </c>
      <c r="AC50">
        <f t="shared" si="27"/>
        <v>32.786689508308683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10.558451999496171</v>
      </c>
      <c r="AK50">
        <f t="shared" si="59"/>
        <v>3.03415990554634</v>
      </c>
      <c r="AL50">
        <f t="shared" si="39"/>
        <v>-1271.9263194056152</v>
      </c>
      <c r="AN50">
        <f t="shared" si="48"/>
        <v>0</v>
      </c>
      <c r="AO50">
        <f t="shared" si="49"/>
        <v>0</v>
      </c>
      <c r="AP50">
        <f t="shared" si="50"/>
        <v>-2.7213350825928524E-2</v>
      </c>
      <c r="AQ50">
        <f t="shared" si="51"/>
        <v>-10.159857130089835</v>
      </c>
      <c r="AR50">
        <f t="shared" si="52"/>
        <v>-10.187070480915763</v>
      </c>
      <c r="AS50">
        <f t="shared" si="53"/>
        <v>8.3670253364974079E-2</v>
      </c>
      <c r="AT50">
        <f t="shared" si="54"/>
        <v>2.4044142840164661E-2</v>
      </c>
      <c r="AU50">
        <f t="shared" si="55"/>
        <v>-10.079356084710623</v>
      </c>
      <c r="AW50">
        <v>47</v>
      </c>
      <c r="AX50">
        <f>IF(Z50&gt;0, (R50*SUMPRODUCT(K50:$K$98, X50:$X$98)-K50*$AZ$3)/Z50, 0)</f>
        <v>238.68569434581565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213.33145826501169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32.786689508308683</v>
      </c>
      <c r="AC51">
        <f t="shared" si="27"/>
        <v>23.898157756403425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8.8885317519052585</v>
      </c>
      <c r="AK51">
        <f t="shared" si="59"/>
        <v>2.2950682655816079</v>
      </c>
      <c r="AL51">
        <f t="shared" si="39"/>
        <v>-1189.9276164643859</v>
      </c>
      <c r="AN51">
        <f t="shared" si="48"/>
        <v>0</v>
      </c>
      <c r="AO51">
        <f t="shared" si="49"/>
        <v>0</v>
      </c>
      <c r="AP51">
        <f t="shared" si="50"/>
        <v>-1.9815377106265186E-2</v>
      </c>
      <c r="AQ51">
        <f t="shared" si="51"/>
        <v>-8.4785624261646912</v>
      </c>
      <c r="AR51">
        <f t="shared" si="52"/>
        <v>-8.4983778032709569</v>
      </c>
      <c r="AS51">
        <f t="shared" si="53"/>
        <v>6.2890180282652267E-2</v>
      </c>
      <c r="AT51">
        <f t="shared" si="54"/>
        <v>1.6238593843407565E-2</v>
      </c>
      <c r="AU51">
        <f t="shared" si="55"/>
        <v>-8.4192490291448969</v>
      </c>
      <c r="AW51">
        <v>48</v>
      </c>
      <c r="AX51">
        <f>IF(Z51&gt;0, (R51*SUMPRODUCT(K51:$K$98, X51:$X$98)-K51*$AZ$3)/Z51, 0)</f>
        <v>213.33145826501169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186.30657572287103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23.898157756403425</v>
      </c>
      <c r="AC52">
        <f t="shared" si="27"/>
        <v>16.554707275046379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7.3434504813570456</v>
      </c>
      <c r="AK52">
        <f t="shared" si="59"/>
        <v>1.6728710429482399</v>
      </c>
      <c r="AL52">
        <f t="shared" si="39"/>
        <v>-1095.5061248452316</v>
      </c>
      <c r="AN52">
        <f t="shared" si="48"/>
        <v>0</v>
      </c>
      <c r="AO52">
        <f t="shared" si="49"/>
        <v>0</v>
      </c>
      <c r="AP52">
        <f t="shared" si="50"/>
        <v>-1.4033568528074787E-2</v>
      </c>
      <c r="AQ52">
        <f t="shared" si="51"/>
        <v>-6.9636188995692443</v>
      </c>
      <c r="AR52">
        <f t="shared" si="52"/>
        <v>-6.9776524680973182</v>
      </c>
      <c r="AS52">
        <f t="shared" si="53"/>
        <v>4.6391130885581118E-2</v>
      </c>
      <c r="AT52">
        <f t="shared" si="54"/>
        <v>1.05681082353767E-2</v>
      </c>
      <c r="AU52">
        <f t="shared" si="55"/>
        <v>-6.9206932289763614</v>
      </c>
      <c r="AW52">
        <v>49</v>
      </c>
      <c r="AX52">
        <f>IF(Z52&gt;0, (R52*SUMPRODUCT(K52:$K$98, X52:$X$98)-K52*$AZ$3)/Z52, 0)</f>
        <v>186.30657572287103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155.50624872791002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16.554707275046379</v>
      </c>
      <c r="AC53">
        <f t="shared" si="27"/>
        <v>10.604581183341113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5.9501260917052665</v>
      </c>
      <c r="AK53">
        <f t="shared" si="59"/>
        <v>1.1588295092532466</v>
      </c>
      <c r="AL53">
        <f t="shared" si="39"/>
        <v>-983.33820362347899</v>
      </c>
      <c r="AN53">
        <f t="shared" si="48"/>
        <v>0</v>
      </c>
      <c r="AO53">
        <f t="shared" si="49"/>
        <v>0</v>
      </c>
      <c r="AP53">
        <f t="shared" si="50"/>
        <v>-9.6161770545938469E-3</v>
      </c>
      <c r="AQ53">
        <f t="shared" si="51"/>
        <v>-5.5769902529445199</v>
      </c>
      <c r="AR53">
        <f t="shared" si="52"/>
        <v>-5.5866064299991134</v>
      </c>
      <c r="AS53">
        <f t="shared" si="53"/>
        <v>3.3561621509677786E-2</v>
      </c>
      <c r="AT53">
        <f t="shared" si="54"/>
        <v>6.5363652440946617E-3</v>
      </c>
      <c r="AU53">
        <f t="shared" si="55"/>
        <v>-5.5465084432453411</v>
      </c>
      <c r="AW53">
        <v>50</v>
      </c>
      <c r="AX53">
        <f>IF(Z53&gt;0, (R53*SUMPRODUCT(K53:$K$98, X53:$X$98)-K53*$AZ$3)/Z53, 0)</f>
        <v>155.50624872791002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117.89691756093504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10.604581183341113</v>
      </c>
      <c r="AC54">
        <f t="shared" si="27"/>
        <v>5.9324952231322809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4.6720859602088316</v>
      </c>
      <c r="AK54">
        <f t="shared" si="59"/>
        <v>0.74232068283387798</v>
      </c>
      <c r="AL54">
        <f t="shared" si="39"/>
        <v>-855.47571460770473</v>
      </c>
      <c r="AN54">
        <f t="shared" si="48"/>
        <v>0</v>
      </c>
      <c r="AO54">
        <f t="shared" si="49"/>
        <v>0</v>
      </c>
      <c r="AP54">
        <f t="shared" si="50"/>
        <v>-6.3353950197375299E-3</v>
      </c>
      <c r="AQ54">
        <f t="shared" si="51"/>
        <v>-4.32923725346763</v>
      </c>
      <c r="AR54">
        <f t="shared" si="52"/>
        <v>-4.3355726484873678</v>
      </c>
      <c r="AS54">
        <f t="shared" si="53"/>
        <v>2.3529330399370829E-2</v>
      </c>
      <c r="AT54">
        <f t="shared" si="54"/>
        <v>3.7384390521582296E-3</v>
      </c>
      <c r="AU54">
        <f t="shared" si="55"/>
        <v>-4.3083048790358385</v>
      </c>
      <c r="AW54">
        <v>51</v>
      </c>
      <c r="AX54">
        <f>IF(Z54&gt;0, (R54*SUMPRODUCT(K54:$K$98, X54:$X$98)-K54*$AZ$3)/Z54, 0)</f>
        <v>117.89691756093504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68.091529300162662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5.9324952231322809</v>
      </c>
      <c r="AC55">
        <f t="shared" si="27"/>
        <v>2.4112082310357987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3.5212869920964822</v>
      </c>
      <c r="AK55">
        <f t="shared" si="59"/>
        <v>0.41527466561925969</v>
      </c>
      <c r="AL55">
        <f t="shared" si="39"/>
        <v>-717.19209488665479</v>
      </c>
      <c r="AN55">
        <f t="shared" si="48"/>
        <v>0</v>
      </c>
      <c r="AO55">
        <f t="shared" si="49"/>
        <v>0</v>
      </c>
      <c r="AP55">
        <f t="shared" si="50"/>
        <v>-3.9807266719954571E-3</v>
      </c>
      <c r="AQ55">
        <f t="shared" si="51"/>
        <v>-3.2386199944736473</v>
      </c>
      <c r="AR55">
        <f t="shared" si="52"/>
        <v>-3.2426007211456431</v>
      </c>
      <c r="AS55">
        <f t="shared" si="53"/>
        <v>1.583369019704222E-2</v>
      </c>
      <c r="AT55">
        <f t="shared" si="54"/>
        <v>1.8673088608948849E-3</v>
      </c>
      <c r="AU55">
        <f t="shared" si="55"/>
        <v>-3.2248997220877058</v>
      </c>
      <c r="AW55">
        <v>52</v>
      </c>
      <c r="AX55">
        <f>IF(Z55&gt;0, (R55*SUMPRODUCT(K55:$K$98, X55:$X$98)-K55*$AZ$3)/Z55, 0)</f>
        <v>68.091529300162662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-4.4988533900810301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2.4112082310357987</v>
      </c>
      <c r="AC56">
        <f t="shared" si="27"/>
        <v>-0.10602760149932067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2.5172358325351194</v>
      </c>
      <c r="AK56">
        <f t="shared" si="59"/>
        <v>0.16878457617250592</v>
      </c>
      <c r="AL56">
        <f t="shared" si="39"/>
        <v>-572.37683135029408</v>
      </c>
      <c r="AN56">
        <f t="shared" si="48"/>
        <v>0</v>
      </c>
      <c r="AO56">
        <f t="shared" si="49"/>
        <v>0</v>
      </c>
      <c r="AP56">
        <f t="shared" si="50"/>
        <v>-2.3654828488689286E-3</v>
      </c>
      <c r="AQ56">
        <f t="shared" si="51"/>
        <v>-2.3063903831112533</v>
      </c>
      <c r="AR56">
        <f t="shared" si="52"/>
        <v>-2.3087558659601224</v>
      </c>
      <c r="AS56">
        <f t="shared" si="53"/>
        <v>1.0106170093570987E-2</v>
      </c>
      <c r="AT56">
        <f t="shared" si="54"/>
        <v>6.7763441705529415E-4</v>
      </c>
      <c r="AU56">
        <f t="shared" si="55"/>
        <v>-2.2979720614494963</v>
      </c>
      <c r="AW56">
        <v>53</v>
      </c>
      <c r="AX56">
        <f>IF(Z56&gt;0, (R56*SUMPRODUCT(K56:$K$98, X56:$X$98)-K56*$AZ$3)/Z56, 0)</f>
        <v>-4.4988533900810301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-120.42882534777796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-0.10602760149932067</v>
      </c>
      <c r="AC57">
        <f t="shared" si="27"/>
        <v>-1.768324982879748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1.6622973813804274</v>
      </c>
      <c r="AK57">
        <f t="shared" si="59"/>
        <v>-7.4219321049524478E-3</v>
      </c>
      <c r="AL57">
        <f t="shared" si="39"/>
        <v>-431.13462597837378</v>
      </c>
      <c r="AN57">
        <f t="shared" si="48"/>
        <v>0</v>
      </c>
      <c r="AO57">
        <f t="shared" si="49"/>
        <v>0</v>
      </c>
      <c r="AP57">
        <f t="shared" si="50"/>
        <v>-1.3158800921371425E-3</v>
      </c>
      <c r="AQ57">
        <f t="shared" si="51"/>
        <v>-1.5500755664047137</v>
      </c>
      <c r="AR57">
        <f t="shared" si="52"/>
        <v>-1.5513914464968508</v>
      </c>
      <c r="AS57">
        <f t="shared" si="53"/>
        <v>5.9587257327193433E-3</v>
      </c>
      <c r="AT57">
        <f t="shared" si="54"/>
        <v>-2.6604901334531284E-5</v>
      </c>
      <c r="AU57">
        <f t="shared" si="55"/>
        <v>-1.5454593256654661</v>
      </c>
      <c r="AW57">
        <v>54</v>
      </c>
      <c r="AX57">
        <f>IF(Z57&gt;0, (R57*SUMPRODUCT(K57:$K$98, X57:$X$98)-K57*$AZ$3)/Z57, 0)</f>
        <v>-120.42882534777796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-323.99208932931981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-1.768324982879748</v>
      </c>
      <c r="AC58">
        <f t="shared" si="27"/>
        <v>-2.7433175120247926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0.97499252914504453</v>
      </c>
      <c r="AK58">
        <f t="shared" si="59"/>
        <v>-0.12378274880158237</v>
      </c>
      <c r="AL58">
        <f t="shared" si="39"/>
        <v>-302.83533876157918</v>
      </c>
      <c r="AN58">
        <f t="shared" si="48"/>
        <v>0</v>
      </c>
      <c r="AO58">
        <f t="shared" si="49"/>
        <v>0</v>
      </c>
      <c r="AP58">
        <f t="shared" si="50"/>
        <v>-6.7749848883089873E-4</v>
      </c>
      <c r="AQ58">
        <f t="shared" si="51"/>
        <v>-0.97129104236636465</v>
      </c>
      <c r="AR58">
        <f t="shared" si="52"/>
        <v>-0.97196854085519546</v>
      </c>
      <c r="AS58">
        <f t="shared" si="53"/>
        <v>3.1205269724582647E-3</v>
      </c>
      <c r="AT58">
        <f t="shared" si="54"/>
        <v>-3.9617473448650472E-4</v>
      </c>
      <c r="AU58">
        <f t="shared" si="55"/>
        <v>-0.96924418861722383</v>
      </c>
      <c r="AW58">
        <v>55</v>
      </c>
      <c r="AX58">
        <f>IF(Z58&gt;0, (R58*SUMPRODUCT(K58:$K$98, X58:$X$98)-K58*$AZ$3)/Z58, 0)</f>
        <v>-323.99208932931981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-719.2238205326795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-2.7433175120247926</v>
      </c>
      <c r="AC59">
        <f t="shared" si="27"/>
        <v>-3.2011415568378827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0.45782404481309014</v>
      </c>
      <c r="AK59">
        <f t="shared" si="59"/>
        <v>-0.19203222584173549</v>
      </c>
      <c r="AL59">
        <f t="shared" si="39"/>
        <v>-196.43226274382371</v>
      </c>
      <c r="AN59">
        <f t="shared" si="48"/>
        <v>0</v>
      </c>
      <c r="AO59">
        <f t="shared" si="49"/>
        <v>0</v>
      </c>
      <c r="AP59">
        <f t="shared" si="50"/>
        <v>-3.1797242245484685E-4</v>
      </c>
      <c r="AQ59">
        <f t="shared" si="51"/>
        <v>-0.56177569784493087</v>
      </c>
      <c r="AR59">
        <f t="shared" si="52"/>
        <v>-0.56209367026738566</v>
      </c>
      <c r="AS59">
        <f t="shared" si="53"/>
        <v>1.3082996588738255E-3</v>
      </c>
      <c r="AT59">
        <f t="shared" si="54"/>
        <v>-5.4876037728444926E-4</v>
      </c>
      <c r="AU59">
        <f t="shared" si="55"/>
        <v>-0.56133413098579632</v>
      </c>
      <c r="AW59">
        <v>56</v>
      </c>
      <c r="AX59">
        <f>IF(Z59&gt;0, (R59*SUMPRODUCT(K59:$K$98, X59:$X$98)-K59*$AZ$3)/Z59, 0)</f>
        <v>-719.2238205326795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-1585.4306694422849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-3.2011415568378827</v>
      </c>
      <c r="AC60">
        <f t="shared" si="27"/>
        <v>-3.3044645782959621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0.10332302145807937</v>
      </c>
      <c r="AK60">
        <f t="shared" si="59"/>
        <v>-0.22407990897865182</v>
      </c>
      <c r="AL60">
        <f t="shared" si="39"/>
        <v>-116.27538388195367</v>
      </c>
      <c r="AN60">
        <f t="shared" si="48"/>
        <v>0</v>
      </c>
      <c r="AO60">
        <f t="shared" si="49"/>
        <v>0</v>
      </c>
      <c r="AP60">
        <f t="shared" si="50"/>
        <v>-1.3294881229154937E-4</v>
      </c>
      <c r="AQ60">
        <f t="shared" si="51"/>
        <v>-0.29623219368529108</v>
      </c>
      <c r="AR60">
        <f t="shared" si="52"/>
        <v>-0.29636514249758267</v>
      </c>
      <c r="AS60">
        <f t="shared" si="53"/>
        <v>2.6362567527483911E-4</v>
      </c>
      <c r="AT60">
        <f t="shared" si="54"/>
        <v>-5.7173335125501525E-4</v>
      </c>
      <c r="AU60">
        <f t="shared" si="55"/>
        <v>-0.29667325017356283</v>
      </c>
      <c r="AW60">
        <v>57</v>
      </c>
      <c r="AX60">
        <f>IF(Z60&gt;0, (R60*SUMPRODUCT(K60:$K$98, X60:$X$98)-K60*$AZ$3)/Z60, 0)</f>
        <v>-1585.4306694422849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-3791.7061674078632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-3.3044645782959621</v>
      </c>
      <c r="AC61">
        <f t="shared" si="27"/>
        <v>-3.1913640252072786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-0.1131005530886835</v>
      </c>
      <c r="AK61">
        <f t="shared" si="59"/>
        <v>-0.23131252048071738</v>
      </c>
      <c r="AL61">
        <f t="shared" si="39"/>
        <v>-61.453305701152985</v>
      </c>
      <c r="AN61">
        <f t="shared" si="48"/>
        <v>0</v>
      </c>
      <c r="AO61">
        <f t="shared" si="49"/>
        <v>0</v>
      </c>
      <c r="AP61">
        <f t="shared" si="50"/>
        <v>-4.7935169088904886E-5</v>
      </c>
      <c r="AQ61">
        <f t="shared" si="51"/>
        <v>-0.13916416926617933</v>
      </c>
      <c r="AR61">
        <f t="shared" si="52"/>
        <v>-0.13921210443526824</v>
      </c>
      <c r="AS61">
        <f t="shared" si="53"/>
        <v>-2.5765425179970252E-4</v>
      </c>
      <c r="AT61">
        <f t="shared" si="54"/>
        <v>-5.2695281118236967E-4</v>
      </c>
      <c r="AU61">
        <f t="shared" si="55"/>
        <v>-0.13999671149825033</v>
      </c>
      <c r="AW61">
        <v>58</v>
      </c>
      <c r="AX61">
        <f>IF(Z61&gt;0, (R61*SUMPRODUCT(K61:$K$98, X61:$X$98)-K61*$AZ$3)/Z61, 0)</f>
        <v>-3791.7061674078632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-10639.303003942012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-3.1913640252072786</v>
      </c>
      <c r="AC62">
        <f t="shared" si="27"/>
        <v>-2.9650525277109803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-0.22631149749629831</v>
      </c>
      <c r="AK62">
        <f t="shared" si="59"/>
        <v>-0.22339548176450952</v>
      </c>
      <c r="AL62">
        <f t="shared" si="39"/>
        <v>-28.184891839385553</v>
      </c>
      <c r="AN62">
        <f t="shared" si="48"/>
        <v>0</v>
      </c>
      <c r="AO62">
        <f t="shared" si="49"/>
        <v>0</v>
      </c>
      <c r="AP62">
        <f t="shared" si="50"/>
        <v>-1.4171433551521121E-5</v>
      </c>
      <c r="AQ62">
        <f t="shared" si="51"/>
        <v>-5.639966396484318E-2</v>
      </c>
      <c r="AR62">
        <f t="shared" si="52"/>
        <v>-5.6413835398394702E-2</v>
      </c>
      <c r="AS62">
        <f t="shared" si="53"/>
        <v>-4.60321416024734E-4</v>
      </c>
      <c r="AT62">
        <f t="shared" si="54"/>
        <v>-4.543901906753486E-4</v>
      </c>
      <c r="AU62">
        <f t="shared" si="55"/>
        <v>-5.7328547005094779E-2</v>
      </c>
      <c r="AW62">
        <v>59</v>
      </c>
      <c r="AX62">
        <f>IF(Z62&gt;0, (R62*SUMPRODUCT(K62:$K$98, X62:$X$98)-K62*$AZ$3)/Z62, 0)</f>
        <v>-10639.303003942012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-38288.875215762557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-2.9650525277109803</v>
      </c>
      <c r="AC63">
        <f t="shared" si="27"/>
        <v>-2.695134632066468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-0.2699178956445123</v>
      </c>
      <c r="AK63">
        <f t="shared" si="59"/>
        <v>-0.20755367693976864</v>
      </c>
      <c r="AL63">
        <f t="shared" si="39"/>
        <v>-10.754842524789018</v>
      </c>
      <c r="AN63">
        <f t="shared" si="48"/>
        <v>0</v>
      </c>
      <c r="AO63">
        <f t="shared" si="49"/>
        <v>0</v>
      </c>
      <c r="AP63">
        <f t="shared" si="50"/>
        <v>-3.1958354087874061E-6</v>
      </c>
      <c r="AQ63">
        <f t="shared" si="51"/>
        <v>-1.8661399211007165E-2</v>
      </c>
      <c r="AR63">
        <f t="shared" si="52"/>
        <v>-1.8664595046415954E-2</v>
      </c>
      <c r="AS63">
        <f t="shared" si="53"/>
        <v>-4.9019425701519841E-4</v>
      </c>
      <c r="AT63">
        <f t="shared" si="54"/>
        <v>-3.7693543888715818E-4</v>
      </c>
      <c r="AU63">
        <f t="shared" si="55"/>
        <v>-1.9531724742318311E-2</v>
      </c>
      <c r="AW63">
        <v>60</v>
      </c>
      <c r="AX63">
        <f>IF(Z63&gt;0, (R63*SUMPRODUCT(K63:$K$98, X63:$X$98)-K63*$AZ$3)/Z63, 0)</f>
        <v>-38288.875215762557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-201836.91707604163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-2.695134632066468</v>
      </c>
      <c r="AC64">
        <f t="shared" si="27"/>
        <v>-2.422441067340551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-0.27269356472591699</v>
      </c>
      <c r="AK64">
        <f t="shared" si="59"/>
        <v>-0.18865942424465276</v>
      </c>
      <c r="AL64">
        <f t="shared" si="39"/>
        <v>-3.3458344845251848</v>
      </c>
      <c r="AN64">
        <f t="shared" si="48"/>
        <v>0</v>
      </c>
      <c r="AO64">
        <f t="shared" si="49"/>
        <v>0</v>
      </c>
      <c r="AP64">
        <f t="shared" si="50"/>
        <v>-4.8653169989421705E-7</v>
      </c>
      <c r="AQ64">
        <f t="shared" si="51"/>
        <v>-4.6767170550321589E-3</v>
      </c>
      <c r="AR64">
        <f t="shared" si="52"/>
        <v>-4.6772035867320531E-3</v>
      </c>
      <c r="AS64">
        <f t="shared" si="53"/>
        <v>-4.4217420738543233E-4</v>
      </c>
      <c r="AT64">
        <f t="shared" si="54"/>
        <v>-3.0591235794294127E-4</v>
      </c>
      <c r="AU64">
        <f t="shared" si="55"/>
        <v>-5.4252901520604269E-3</v>
      </c>
      <c r="AW64">
        <v>61</v>
      </c>
      <c r="AX64">
        <f>IF(Z64&gt;0, (R64*SUMPRODUCT(K64:$K$98, X64:$X$98)-K64*$AZ$3)/Z64, 0)</f>
        <v>-201836.91707604163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-1074479.2483245437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-2.422441067340551</v>
      </c>
      <c r="AC65">
        <f t="shared" si="27"/>
        <v>-2.1669794237376152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-0.25546164360293577</v>
      </c>
      <c r="AK65">
        <f t="shared" si="59"/>
        <v>-0.16957087471383858</v>
      </c>
      <c r="AL65">
        <f t="shared" si="39"/>
        <v>-0.91834197254323546</v>
      </c>
      <c r="AN65">
        <f t="shared" si="48"/>
        <v>0</v>
      </c>
      <c r="AO65">
        <f t="shared" si="49"/>
        <v>0</v>
      </c>
      <c r="AP65">
        <f t="shared" si="50"/>
        <v>-7.2995696716563532E-8</v>
      </c>
      <c r="AQ65">
        <f t="shared" si="51"/>
        <v>-7.1412714745129212E-4</v>
      </c>
      <c r="AR65">
        <f t="shared" si="52"/>
        <v>-7.1420014314800876E-4</v>
      </c>
      <c r="AS65">
        <f t="shared" si="53"/>
        <v>-3.6985048810008332E-4</v>
      </c>
      <c r="AT65">
        <f t="shared" si="54"/>
        <v>-2.4550014591603658E-4</v>
      </c>
      <c r="AU65">
        <f t="shared" si="55"/>
        <v>-1.3295507771641287E-3</v>
      </c>
      <c r="AW65">
        <v>62</v>
      </c>
      <c r="AX65">
        <f>IF(Z65&gt;0, (R65*SUMPRODUCT(K65:$K$98, X65:$X$98)-K65*$AZ$3)/Z65, 0)</f>
        <v>-1074479.2483245437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-5803241.0176299419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-2.1669794237376152</v>
      </c>
      <c r="AC66">
        <f t="shared" si="27"/>
        <v>-1.9354271574404522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-0.23155226629716297</v>
      </c>
      <c r="AK66">
        <f t="shared" si="59"/>
        <v>-0.15168855966163308</v>
      </c>
      <c r="AL66">
        <f t="shared" si="39"/>
        <v>-0.46640396792796329</v>
      </c>
      <c r="AN66">
        <f t="shared" si="48"/>
        <v>0</v>
      </c>
      <c r="AO66">
        <f t="shared" si="49"/>
        <v>0</v>
      </c>
      <c r="AP66">
        <f t="shared" si="50"/>
        <v>-1.0777764826707492E-8</v>
      </c>
      <c r="AQ66">
        <f t="shared" si="51"/>
        <v>-1.0749043418479554E-4</v>
      </c>
      <c r="AR66">
        <f t="shared" si="52"/>
        <v>-1.0750121194962224E-4</v>
      </c>
      <c r="AS66">
        <f t="shared" si="53"/>
        <v>-2.9931708527625688E-4</v>
      </c>
      <c r="AT66">
        <f t="shared" si="54"/>
        <v>-1.9608090334734892E-4</v>
      </c>
      <c r="AU66">
        <f t="shared" si="55"/>
        <v>-6.02899200573228E-4</v>
      </c>
      <c r="AW66">
        <v>63</v>
      </c>
      <c r="AX66">
        <f>IF(Z66&gt;0, (R66*SUMPRODUCT(K66:$K$98, X66:$X$98)-K66*$AZ$3)/Z66, 0)</f>
        <v>-5803241.0176299419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-31902248.234509949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-1.9354271574404522</v>
      </c>
      <c r="AC67">
        <f t="shared" si="27"/>
        <v>-1.7281539394419458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-0.2072732179985064</v>
      </c>
      <c r="AK67">
        <f t="shared" si="59"/>
        <v>-0.13547990102083168</v>
      </c>
      <c r="AL67">
        <f t="shared" si="39"/>
        <v>-0.35655460367052111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-1.5630238077096099E-9</v>
      </c>
      <c r="AQ67">
        <f t="shared" ref="AQ67:AQ98" si="72">AH67*$K67</f>
        <v>-1.5927500917510093E-5</v>
      </c>
      <c r="AR67">
        <f t="shared" ref="AR67:AR98" si="73">AI67*$K67</f>
        <v>-1.5929063941317803E-5</v>
      </c>
      <c r="AS67">
        <f t="shared" ref="AS67:AS98" si="74">AJ67*$K67</f>
        <v>-2.3922559248275508E-4</v>
      </c>
      <c r="AT67">
        <f t="shared" ref="AT67:AT98" si="75">AK67*$K67</f>
        <v>-1.5636491730179546E-4</v>
      </c>
      <c r="AU67">
        <f t="shared" ref="AU67:AU98" si="76">AL67*$K67</f>
        <v>-4.115195737258683E-4</v>
      </c>
      <c r="AW67">
        <v>64</v>
      </c>
      <c r="AX67">
        <f>IF(Z67&gt;0, (R67*SUMPRODUCT(K67:$K$98, X67:$X$98)-K67*$AZ$3)/Z67, 0)</f>
        <v>-31902248.234509949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-178952725.04132462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-1.7281539394419458</v>
      </c>
      <c r="AC68">
        <f t="shared" ref="AC68:AC98" si="80">S68*Z68</f>
        <v>-1.5430085201279602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-0.18514541931398565</v>
      </c>
      <c r="AK68">
        <f t="shared" ref="AK68:AK98" si="81">G68*SUM(AB68:AB68, AE68:AF68)</f>
        <v>-0.12097077576093622</v>
      </c>
      <c r="AL68">
        <f t="shared" si="39"/>
        <v>-0.30836671800877136</v>
      </c>
      <c r="AN68">
        <f t="shared" si="69"/>
        <v>0</v>
      </c>
      <c r="AO68">
        <f t="shared" si="70"/>
        <v>0</v>
      </c>
      <c r="AP68">
        <f t="shared" si="71"/>
        <v>-2.221347190338776E-10</v>
      </c>
      <c r="AQ68">
        <f t="shared" si="72"/>
        <v>-2.3189333648474474E-6</v>
      </c>
      <c r="AR68">
        <f t="shared" si="73"/>
        <v>-2.3191554995664814E-6</v>
      </c>
      <c r="AS68">
        <f t="shared" si="74"/>
        <v>-1.9079166488969085E-4</v>
      </c>
      <c r="AT68">
        <f t="shared" si="75"/>
        <v>-1.2465993377500228E-4</v>
      </c>
      <c r="AU68">
        <f t="shared" si="76"/>
        <v>-3.1777075416425962E-4</v>
      </c>
      <c r="AW68">
        <v>65</v>
      </c>
      <c r="AX68">
        <f>IF(Z68&gt;0, (R68*SUMPRODUCT(K68:$K$98, X68:$X$98)-K68*$AZ$3)/Z68, 0)</f>
        <v>-178952725.04132462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-1024608036.7863305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-1.5430085201279602</v>
      </c>
      <c r="AC69">
        <f t="shared" si="80"/>
        <v>-1.3776882079765904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-0.16532031215136977</v>
      </c>
      <c r="AK69">
        <f t="shared" si="81"/>
        <v>-0.10801059640895723</v>
      </c>
      <c r="AL69">
        <f t="shared" si="39"/>
        <v>-0.27369052277359496</v>
      </c>
      <c r="AN69">
        <f t="shared" si="69"/>
        <v>0</v>
      </c>
      <c r="AO69">
        <f t="shared" si="70"/>
        <v>0</v>
      </c>
      <c r="AP69">
        <f t="shared" si="71"/>
        <v>-3.0928694958230687E-11</v>
      </c>
      <c r="AQ69">
        <f t="shared" si="72"/>
        <v>-3.308450598041437E-7</v>
      </c>
      <c r="AR69">
        <f t="shared" si="73"/>
        <v>-3.308759884991019E-7</v>
      </c>
      <c r="AS69">
        <f t="shared" si="74"/>
        <v>-1.5210889804655203E-4</v>
      </c>
      <c r="AT69">
        <f t="shared" si="75"/>
        <v>-9.9379033243503502E-5</v>
      </c>
      <c r="AU69">
        <f t="shared" si="76"/>
        <v>-2.5181880727855467E-4</v>
      </c>
      <c r="AW69">
        <v>66</v>
      </c>
      <c r="AX69">
        <f>IF(Z69&gt;0, (R69*SUMPRODUCT(K69:$K$98, X69:$X$98)-K69*$AZ$3)/Z69, 0)</f>
        <v>-1024608036.7863305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-6000732145.6142244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-1.3776882079765904</v>
      </c>
      <c r="AC70">
        <f t="shared" si="80"/>
        <v>-1.2300790467817087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-0.14760916119488177</v>
      </c>
      <c r="AK70">
        <f t="shared" si="81"/>
        <v>-9.6438174558361345E-2</v>
      </c>
      <c r="AL70">
        <f t="shared" ref="AL70:AL98" si="89">SUM(AI70:AK70)</f>
        <v>-0.24410364918157795</v>
      </c>
      <c r="AN70">
        <f t="shared" si="69"/>
        <v>0</v>
      </c>
      <c r="AO70">
        <f t="shared" si="70"/>
        <v>0</v>
      </c>
      <c r="AP70">
        <f t="shared" si="71"/>
        <v>-4.2099716240631338E-12</v>
      </c>
      <c r="AQ70">
        <f t="shared" si="72"/>
        <v>-4.6257571053031544E-8</v>
      </c>
      <c r="AR70">
        <f t="shared" si="73"/>
        <v>-4.6261781024655608E-8</v>
      </c>
      <c r="AS70">
        <f t="shared" si="74"/>
        <v>-1.2126171135999725E-4</v>
      </c>
      <c r="AT70">
        <f t="shared" si="75"/>
        <v>-7.9224473553790052E-5</v>
      </c>
      <c r="AU70">
        <f t="shared" si="76"/>
        <v>-2.0053244669481196E-4</v>
      </c>
      <c r="AW70">
        <v>67</v>
      </c>
      <c r="AX70">
        <f>IF(Z70&gt;0, (R70*SUMPRODUCT(K70:$K$98, X70:$X$98)-K70*$AZ$3)/Z70, 0)</f>
        <v>-6000732145.6142244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-36007454351.705444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-1.2300790467817087</v>
      </c>
      <c r="AC71">
        <f t="shared" si="80"/>
        <v>-1.098284903717903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-0.13179414306380566</v>
      </c>
      <c r="AK71">
        <f t="shared" si="81"/>
        <v>-8.610553327471962E-2</v>
      </c>
      <c r="AL71">
        <f t="shared" si="89"/>
        <v>-0.21790829893512298</v>
      </c>
      <c r="AN71">
        <f t="shared" si="69"/>
        <v>0</v>
      </c>
      <c r="AO71">
        <f t="shared" si="70"/>
        <v>0</v>
      </c>
      <c r="AP71">
        <f t="shared" si="71"/>
        <v>-5.5931306242786829E-13</v>
      </c>
      <c r="AQ71">
        <f t="shared" si="72"/>
        <v>-6.3240022819701609E-9</v>
      </c>
      <c r="AR71">
        <f t="shared" si="73"/>
        <v>-6.3245615950325889E-9</v>
      </c>
      <c r="AS71">
        <f t="shared" si="74"/>
        <v>-9.6669276618329851E-5</v>
      </c>
      <c r="AT71">
        <f t="shared" si="75"/>
        <v>-6.3157280141598428E-5</v>
      </c>
      <c r="AU71">
        <f t="shared" si="76"/>
        <v>-1.598328813215233E-4</v>
      </c>
      <c r="AW71">
        <v>68</v>
      </c>
      <c r="AX71">
        <f>IF(Z71&gt;0, (R71*SUMPRODUCT(K71:$K$98, X71:$X$98)-K71*$AZ$3)/Z71, 0)</f>
        <v>-36007454351.705444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-221691074205.89914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-1.098284903717903</v>
      </c>
      <c r="AC72">
        <f t="shared" si="80"/>
        <v>-0.98061152671924778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-0.11767337699865521</v>
      </c>
      <c r="AK72">
        <f t="shared" si="81"/>
        <v>-7.6879943260253214E-2</v>
      </c>
      <c r="AL72">
        <f t="shared" si="89"/>
        <v>-0.19455460903238339</v>
      </c>
      <c r="AN72">
        <f t="shared" si="69"/>
        <v>0</v>
      </c>
      <c r="AO72">
        <f t="shared" si="70"/>
        <v>0</v>
      </c>
      <c r="AP72">
        <f t="shared" si="71"/>
        <v>-7.2420768701366761E-14</v>
      </c>
      <c r="AQ72">
        <f t="shared" si="72"/>
        <v>-8.4394405510367639E-10</v>
      </c>
      <c r="AR72">
        <f t="shared" si="73"/>
        <v>-8.4401647587237782E-10</v>
      </c>
      <c r="AS72">
        <f t="shared" si="74"/>
        <v>-7.7064178374083373E-5</v>
      </c>
      <c r="AT72">
        <f t="shared" si="75"/>
        <v>-5.0348598909210115E-5</v>
      </c>
      <c r="AU72">
        <f t="shared" si="76"/>
        <v>-1.2741362129976936E-4</v>
      </c>
      <c r="AW72">
        <v>69</v>
      </c>
      <c r="AX72">
        <f>IF(Z72&gt;0, (R72*SUMPRODUCT(K72:$K$98, X72:$X$98)-K72*$AZ$3)/Z72, 0)</f>
        <v>-221691074205.89914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-1404154403249.5183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-0.98061152671924778</v>
      </c>
      <c r="AC73">
        <f t="shared" si="80"/>
        <v>-0.87554600673939054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-0.10506551997985725</v>
      </c>
      <c r="AK73">
        <f t="shared" si="81"/>
        <v>-6.864280687034735E-2</v>
      </c>
      <c r="AL73">
        <f t="shared" si="89"/>
        <v>-0.17370851464336373</v>
      </c>
      <c r="AN73">
        <f t="shared" si="69"/>
        <v>0</v>
      </c>
      <c r="AO73">
        <f t="shared" si="70"/>
        <v>0</v>
      </c>
      <c r="AP73">
        <f t="shared" si="71"/>
        <v>-9.1150787870643654E-15</v>
      </c>
      <c r="AQ73">
        <f t="shared" si="72"/>
        <v>-1.0979941566578749E-10</v>
      </c>
      <c r="AR73">
        <f t="shared" si="73"/>
        <v>-1.0980853074457455E-10</v>
      </c>
      <c r="AS73">
        <f t="shared" si="74"/>
        <v>-6.1435093986483009E-5</v>
      </c>
      <c r="AT73">
        <f t="shared" si="75"/>
        <v>-4.0137595020557388E-5</v>
      </c>
      <c r="AU73">
        <f t="shared" si="76"/>
        <v>-1.0157279881557115E-4</v>
      </c>
      <c r="AW73">
        <v>70</v>
      </c>
      <c r="AX73">
        <f>IF(Z73&gt;0, (R73*SUMPRODUCT(K73:$K$98, X73:$X$98)-K73*$AZ$3)/Z73, 0)</f>
        <v>-1404154403249.5183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-9164673494241.6445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-0.87554600673939054</v>
      </c>
      <c r="AC74">
        <f t="shared" si="80"/>
        <v>-0.781737506113653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-9.3808500625737534E-2</v>
      </c>
      <c r="AK74">
        <f t="shared" si="81"/>
        <v>-6.1288220471757346E-2</v>
      </c>
      <c r="AL74">
        <f t="shared" si="89"/>
        <v>-0.15509674769989207</v>
      </c>
      <c r="AN74">
        <f t="shared" si="69"/>
        <v>0</v>
      </c>
      <c r="AO74">
        <f t="shared" si="70"/>
        <v>0</v>
      </c>
      <c r="AP74">
        <f t="shared" si="71"/>
        <v>-1.1133257415002437E-15</v>
      </c>
      <c r="AQ74">
        <f t="shared" si="72"/>
        <v>-1.3887505658416869E-11</v>
      </c>
      <c r="AR74">
        <f t="shared" si="73"/>
        <v>-1.3888618984158371E-11</v>
      </c>
      <c r="AS74">
        <f t="shared" si="74"/>
        <v>-4.8975681128871178E-5</v>
      </c>
      <c r="AT74">
        <f t="shared" si="75"/>
        <v>-3.1997445037056766E-5</v>
      </c>
      <c r="AU74">
        <f t="shared" si="76"/>
        <v>-8.0973140054546925E-5</v>
      </c>
      <c r="AW74">
        <v>71</v>
      </c>
      <c r="AX74">
        <f>IF(Z74&gt;0, (R74*SUMPRODUCT(K74:$K$98, X74:$X$98)-K74*$AZ$3)/Z74, 0)</f>
        <v>-9164673494241.6445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-61811058629090.297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-0.781737506113653</v>
      </c>
      <c r="AC75">
        <f t="shared" si="80"/>
        <v>-0.6979799161850968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-8.3757589928556198E-2</v>
      </c>
      <c r="AK75">
        <f t="shared" si="81"/>
        <v>-5.4721625427955715E-2</v>
      </c>
      <c r="AL75">
        <f t="shared" si="89"/>
        <v>-0.1384792190144872</v>
      </c>
      <c r="AN75">
        <f t="shared" si="69"/>
        <v>0</v>
      </c>
      <c r="AO75">
        <f t="shared" si="70"/>
        <v>0</v>
      </c>
      <c r="AP75">
        <f t="shared" si="71"/>
        <v>-1.3159428256163528E-16</v>
      </c>
      <c r="AQ75">
        <f t="shared" si="72"/>
        <v>-1.7050122993146604E-12</v>
      </c>
      <c r="AR75">
        <f t="shared" si="73"/>
        <v>-1.705143893597222E-12</v>
      </c>
      <c r="AS75">
        <f t="shared" si="74"/>
        <v>-3.9043113184052102E-5</v>
      </c>
      <c r="AT75">
        <f t="shared" si="75"/>
        <v>-2.5508167283960522E-5</v>
      </c>
      <c r="AU75">
        <f t="shared" si="76"/>
        <v>-6.4551282173156517E-5</v>
      </c>
      <c r="AW75">
        <v>72</v>
      </c>
      <c r="AX75">
        <f>IF(Z75&gt;0, (R75*SUMPRODUCT(K75:$K$98, X75:$X$98)-K75*$AZ$3)/Z75, 0)</f>
        <v>-61811058629090.297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-432140379598430.69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-0.6979799161850968</v>
      </c>
      <c r="AC76">
        <f t="shared" si="80"/>
        <v>-0.62319635373819138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-7.4783562446905427E-2</v>
      </c>
      <c r="AK76">
        <f t="shared" si="81"/>
        <v>-4.8858594132956783E-2</v>
      </c>
      <c r="AL76">
        <f t="shared" si="89"/>
        <v>-0.12364215706675405</v>
      </c>
      <c r="AN76">
        <f t="shared" si="69"/>
        <v>0</v>
      </c>
      <c r="AO76">
        <f t="shared" si="70"/>
        <v>0</v>
      </c>
      <c r="AP76">
        <f t="shared" si="71"/>
        <v>-1.5005217953774925E-17</v>
      </c>
      <c r="AQ76">
        <f t="shared" si="72"/>
        <v>-2.026294564781982E-13</v>
      </c>
      <c r="AR76">
        <f t="shared" si="73"/>
        <v>-2.0264446169615198E-13</v>
      </c>
      <c r="AS76">
        <f t="shared" si="74"/>
        <v>-3.1124930795308927E-5</v>
      </c>
      <c r="AT76">
        <f t="shared" si="75"/>
        <v>-2.033495478667578E-5</v>
      </c>
      <c r="AU76">
        <f t="shared" si="76"/>
        <v>-5.1459885784629175E-5</v>
      </c>
      <c r="AW76">
        <v>73</v>
      </c>
      <c r="AX76">
        <f>IF(Z76&gt;0, (R76*SUMPRODUCT(K76:$K$98, X76:$X$98)-K76*$AZ$3)/Z76, 0)</f>
        <v>-432140379598430.69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-3138192773191291.5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-0.62319635373819138</v>
      </c>
      <c r="AC77">
        <f t="shared" si="80"/>
        <v>-0.55642531583784893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-6.6771037900342445E-2</v>
      </c>
      <c r="AK77">
        <f t="shared" si="81"/>
        <v>-4.3623744761673404E-2</v>
      </c>
      <c r="AL77">
        <f t="shared" si="89"/>
        <v>-0.11039478272453962</v>
      </c>
      <c r="AN77">
        <f t="shared" si="69"/>
        <v>0</v>
      </c>
      <c r="AO77">
        <f t="shared" si="70"/>
        <v>0</v>
      </c>
      <c r="AP77">
        <f t="shared" si="71"/>
        <v>-1.6472195718391917E-18</v>
      </c>
      <c r="AQ77">
        <f t="shared" si="72"/>
        <v>-2.3232642596030853E-14</v>
      </c>
      <c r="AR77">
        <f t="shared" si="73"/>
        <v>-2.323428981560269E-14</v>
      </c>
      <c r="AS77">
        <f t="shared" si="74"/>
        <v>-2.4812604269709915E-5</v>
      </c>
      <c r="AT77">
        <f t="shared" si="75"/>
        <v>-1.6210901456253708E-5</v>
      </c>
      <c r="AU77">
        <f t="shared" si="76"/>
        <v>-4.1023505749197909E-5</v>
      </c>
      <c r="AW77">
        <v>74</v>
      </c>
      <c r="AX77">
        <f>IF(Z77&gt;0, (R77*SUMPRODUCT(K77:$K$98, X77:$X$98)-K77*$AZ$3)/Z77, 0)</f>
        <v>-3138192773191291.5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-2.375038046704246E+16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-0.55642531583784893</v>
      </c>
      <c r="AC78">
        <f t="shared" si="80"/>
        <v>-0.49680831771238543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-5.9616998125463505E-2</v>
      </c>
      <c r="AK78">
        <f t="shared" si="81"/>
        <v>-3.894977210864943E-2</v>
      </c>
      <c r="AL78">
        <f t="shared" si="89"/>
        <v>-9.8566770241844293E-2</v>
      </c>
      <c r="AN78">
        <f t="shared" si="69"/>
        <v>0</v>
      </c>
      <c r="AO78">
        <f t="shared" si="70"/>
        <v>0</v>
      </c>
      <c r="AP78">
        <f t="shared" si="71"/>
        <v>-1.7350999419968554E-19</v>
      </c>
      <c r="AQ78">
        <f t="shared" si="72"/>
        <v>-2.5650288975306283E-15</v>
      </c>
      <c r="AR78">
        <f t="shared" si="73"/>
        <v>-2.5652024075248281E-15</v>
      </c>
      <c r="AS78">
        <f t="shared" si="74"/>
        <v>-1.978045620996139E-5</v>
      </c>
      <c r="AT78">
        <f t="shared" si="75"/>
        <v>-1.2923231390512512E-5</v>
      </c>
      <c r="AU78">
        <f t="shared" si="76"/>
        <v>-3.2703687603039104E-5</v>
      </c>
      <c r="AW78">
        <v>75</v>
      </c>
      <c r="AX78">
        <f>IF(Z78&gt;0, (R78*SUMPRODUCT(K78:$K$98, X78:$X$98)-K78*$AZ$3)/Z78, 0)</f>
        <v>-2.375038046704246E+16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-1.877152372216729E+17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-0.49680831771238543</v>
      </c>
      <c r="AC79">
        <f t="shared" si="80"/>
        <v>-0.44357885510034645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-5.322946261203898E-2</v>
      </c>
      <c r="AK79">
        <f t="shared" si="81"/>
        <v>-3.4776582239866981E-2</v>
      </c>
      <c r="AL79">
        <f t="shared" si="89"/>
        <v>-8.8006044852823304E-2</v>
      </c>
      <c r="AN79">
        <f t="shared" si="69"/>
        <v>0</v>
      </c>
      <c r="AO79">
        <f t="shared" si="70"/>
        <v>0</v>
      </c>
      <c r="AP79">
        <f t="shared" si="71"/>
        <v>-1.7500864184789041E-20</v>
      </c>
      <c r="AQ79">
        <f t="shared" si="72"/>
        <v>-2.7173915423343739E-16</v>
      </c>
      <c r="AR79">
        <f t="shared" si="73"/>
        <v>-2.7175665509762214E-16</v>
      </c>
      <c r="AS79">
        <f t="shared" si="74"/>
        <v>-1.576885858575261E-5</v>
      </c>
      <c r="AT79">
        <f t="shared" si="75"/>
        <v>-1.0302320942692153E-5</v>
      </c>
      <c r="AU79">
        <f t="shared" si="76"/>
        <v>-2.607117952871652E-5</v>
      </c>
      <c r="AW79">
        <v>76</v>
      </c>
      <c r="AX79">
        <f>IF(Z79&gt;0, (R79*SUMPRODUCT(K79:$K$98, X79:$X$98)-K79*$AZ$3)/Z79, 0)</f>
        <v>-1.877152372216729E+17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-1.5512832378359772E+18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-0.44357885510034645</v>
      </c>
      <c r="AC80">
        <f t="shared" si="80"/>
        <v>-0.3960525491967381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-4.7526305903608346E-2</v>
      </c>
      <c r="AK80">
        <f t="shared" si="81"/>
        <v>-3.1050519857024256E-2</v>
      </c>
      <c r="AL80">
        <f t="shared" si="89"/>
        <v>-7.857682576073681E-2</v>
      </c>
      <c r="AN80">
        <f t="shared" si="69"/>
        <v>0</v>
      </c>
      <c r="AO80">
        <f t="shared" si="70"/>
        <v>0</v>
      </c>
      <c r="AP80">
        <f t="shared" si="71"/>
        <v>-1.6882310203372095E-21</v>
      </c>
      <c r="AQ80">
        <f t="shared" si="72"/>
        <v>-2.7562565714577635E-17</v>
      </c>
      <c r="AR80">
        <f t="shared" si="73"/>
        <v>-2.7564253945597975E-17</v>
      </c>
      <c r="AS80">
        <f t="shared" si="74"/>
        <v>-1.2570837520530382E-5</v>
      </c>
      <c r="AT80">
        <f t="shared" si="75"/>
        <v>-8.2129471800798847E-6</v>
      </c>
      <c r="AU80">
        <f t="shared" si="76"/>
        <v>-2.0783784700637829E-5</v>
      </c>
      <c r="AW80">
        <v>77</v>
      </c>
      <c r="AX80">
        <f>IF(Z80&gt;0, (R80*SUMPRODUCT(K80:$K$98, X80:$X$98)-K80*$AZ$3)/Z80, 0)</f>
        <v>-1.5512832378359772E+18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-1.3447619729568696E+19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-0.3960525491967381</v>
      </c>
      <c r="AC81">
        <f t="shared" si="80"/>
        <v>-0.35361834749708759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-4.2434201699650509E-2</v>
      </c>
      <c r="AK81">
        <f t="shared" si="81"/>
        <v>-2.772367844377167E-2</v>
      </c>
      <c r="AL81">
        <f t="shared" si="89"/>
        <v>-7.0157880143433507E-2</v>
      </c>
      <c r="AN81">
        <f t="shared" si="69"/>
        <v>0</v>
      </c>
      <c r="AO81">
        <f t="shared" si="70"/>
        <v>0</v>
      </c>
      <c r="AP81">
        <f t="shared" si="71"/>
        <v>-1.5525353973084578E-22</v>
      </c>
      <c r="AQ81">
        <f t="shared" si="72"/>
        <v>-2.6740441886344464E-18</v>
      </c>
      <c r="AR81">
        <f t="shared" si="73"/>
        <v>-2.6741994421741771E-18</v>
      </c>
      <c r="AS81">
        <f t="shared" si="74"/>
        <v>-1.0021394707055517E-5</v>
      </c>
      <c r="AT81">
        <f t="shared" si="75"/>
        <v>-6.5473112086096054E-6</v>
      </c>
      <c r="AU81">
        <f t="shared" si="76"/>
        <v>-1.6568705915667796E-5</v>
      </c>
      <c r="AW81">
        <v>78</v>
      </c>
      <c r="AX81">
        <f>IF(Z81&gt;0, (R81*SUMPRODUCT(K81:$K$98, X81:$X$98)-K81*$AZ$3)/Z81, 0)</f>
        <v>-1.3447619729568696E+19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-1.226865131468365E+20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-0.35361834749708759</v>
      </c>
      <c r="AC82">
        <f t="shared" si="80"/>
        <v>-0.3157306674081139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-3.7887680088973696E-2</v>
      </c>
      <c r="AK82">
        <f t="shared" si="81"/>
        <v>-2.4753284324796135E-2</v>
      </c>
      <c r="AL82">
        <f t="shared" si="89"/>
        <v>-6.2640964413771011E-2</v>
      </c>
      <c r="AN82">
        <f t="shared" si="69"/>
        <v>0</v>
      </c>
      <c r="AO82">
        <f t="shared" si="70"/>
        <v>0</v>
      </c>
      <c r="AP82">
        <f t="shared" si="71"/>
        <v>-1.3566070242892969E-23</v>
      </c>
      <c r="AQ82">
        <f t="shared" si="72"/>
        <v>-2.4733393868124498E-19</v>
      </c>
      <c r="AR82">
        <f t="shared" si="73"/>
        <v>-2.4734750475148791E-19</v>
      </c>
      <c r="AS82">
        <f t="shared" si="74"/>
        <v>-7.988994504986865E-6</v>
      </c>
      <c r="AT82">
        <f t="shared" si="75"/>
        <v>-5.2194764099247491E-6</v>
      </c>
      <c r="AU82">
        <f t="shared" si="76"/>
        <v>-1.3208470914911862E-5</v>
      </c>
      <c r="AW82">
        <v>79</v>
      </c>
      <c r="AX82">
        <f>IF(Z82&gt;0, (R82*SUMPRODUCT(K82:$K$98, X82:$X$98)-K82*$AZ$3)/Z82, 0)</f>
        <v>-1.226865131468365E+20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-1.1819510884457565E+21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-0.3157306674081139</v>
      </c>
      <c r="AC83">
        <f t="shared" si="80"/>
        <v>-0.28190238161438747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-3.3828285793726431E-2</v>
      </c>
      <c r="AK83">
        <f t="shared" si="81"/>
        <v>-2.2101146718567975E-2</v>
      </c>
      <c r="AL83">
        <f t="shared" si="89"/>
        <v>-5.5929432512294527E-2</v>
      </c>
      <c r="AN83">
        <f t="shared" si="69"/>
        <v>0</v>
      </c>
      <c r="AO83">
        <f t="shared" si="70"/>
        <v>0</v>
      </c>
      <c r="AP83">
        <f t="shared" si="71"/>
        <v>-1.122574918959332E-24</v>
      </c>
      <c r="AQ83">
        <f t="shared" si="72"/>
        <v>-2.1737724341481405E-20</v>
      </c>
      <c r="AR83">
        <f t="shared" si="73"/>
        <v>-2.1738846916400362E-20</v>
      </c>
      <c r="AS83">
        <f t="shared" si="74"/>
        <v>-6.3687775071642572E-6</v>
      </c>
      <c r="AT83">
        <f t="shared" si="75"/>
        <v>-4.1609346380139887E-6</v>
      </c>
      <c r="AU83">
        <f t="shared" si="76"/>
        <v>-1.0529712145178269E-5</v>
      </c>
      <c r="AW83">
        <v>80</v>
      </c>
      <c r="AX83">
        <f>IF(Z83&gt;0, (R83*SUMPRODUCT(K83:$K$98, X83:$X$98)-K83*$AZ$3)/Z83, 0)</f>
        <v>-1.1819510884457565E+21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-1.206499515961923E+22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-0.28190238161438747</v>
      </c>
      <c r="AC84">
        <f t="shared" si="80"/>
        <v>-0.25169855501284588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-3.0203826601541583E-2</v>
      </c>
      <c r="AK84">
        <f t="shared" si="81"/>
        <v>-1.9733166713007125E-2</v>
      </c>
      <c r="AL84">
        <f t="shared" si="89"/>
        <v>-4.9936993314548719E-2</v>
      </c>
      <c r="AN84">
        <f t="shared" si="69"/>
        <v>0</v>
      </c>
      <c r="AO84">
        <f t="shared" si="70"/>
        <v>0</v>
      </c>
      <c r="AP84">
        <f t="shared" si="71"/>
        <v>-8.7670128351786531E-26</v>
      </c>
      <c r="AQ84">
        <f t="shared" si="72"/>
        <v>-1.8092118321709602E-21</v>
      </c>
      <c r="AR84">
        <f t="shared" si="73"/>
        <v>-1.8092995022993118E-21</v>
      </c>
      <c r="AS84">
        <f t="shared" si="74"/>
        <v>-5.0771504361960175E-6</v>
      </c>
      <c r="AT84">
        <f t="shared" si="75"/>
        <v>-3.3170716183147241E-6</v>
      </c>
      <c r="AU84">
        <f t="shared" si="76"/>
        <v>-8.3942220545107429E-6</v>
      </c>
      <c r="AW84">
        <v>81</v>
      </c>
      <c r="AX84">
        <f>IF(Z84&gt;0, (R84*SUMPRODUCT(K84:$K$98, X84:$X$98)-K84*$AZ$3)/Z84, 0)</f>
        <v>-1.206499515961923E+22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-1.3099935209767455E+23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-0.25169855501284588</v>
      </c>
      <c r="AC85">
        <f t="shared" si="80"/>
        <v>-0.22473085269004098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-2.6967702322804904E-2</v>
      </c>
      <c r="AK85">
        <f t="shared" si="81"/>
        <v>-1.7618898850899213E-2</v>
      </c>
      <c r="AL85">
        <f t="shared" si="89"/>
        <v>-4.4586601173704117E-2</v>
      </c>
      <c r="AN85">
        <f t="shared" si="69"/>
        <v>0</v>
      </c>
      <c r="AO85">
        <f t="shared" si="70"/>
        <v>0</v>
      </c>
      <c r="AP85">
        <f t="shared" si="71"/>
        <v>-6.4368531509401214E-27</v>
      </c>
      <c r="AQ85">
        <f t="shared" si="72"/>
        <v>-1.4211455632002808E-22</v>
      </c>
      <c r="AR85">
        <f t="shared" si="73"/>
        <v>-1.4212099317317903E-22</v>
      </c>
      <c r="AS85">
        <f t="shared" si="74"/>
        <v>-4.0474732431409457E-6</v>
      </c>
      <c r="AT85">
        <f t="shared" si="75"/>
        <v>-2.6443491855187525E-6</v>
      </c>
      <c r="AU85">
        <f t="shared" si="76"/>
        <v>-6.6918224286596977E-6</v>
      </c>
      <c r="AW85">
        <v>82</v>
      </c>
      <c r="AX85">
        <f>IF(Z85&gt;0, (R85*SUMPRODUCT(K85:$K$98, X85:$X$98)-K85*$AZ$3)/Z85, 0)</f>
        <v>-1.3099935209767455E+23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-1.5198499381582122E+24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-0.22473085269004098</v>
      </c>
      <c r="AC86">
        <f t="shared" si="80"/>
        <v>-0.20065254704467941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-2.4078305645361564E-2</v>
      </c>
      <c r="AK86">
        <f t="shared" si="81"/>
        <v>-1.5731159688302871E-2</v>
      </c>
      <c r="AL86">
        <f t="shared" si="89"/>
        <v>-3.9809465333664432E-2</v>
      </c>
      <c r="AN86">
        <f t="shared" si="69"/>
        <v>0</v>
      </c>
      <c r="AO86">
        <f t="shared" si="70"/>
        <v>0</v>
      </c>
      <c r="AP86">
        <f t="shared" si="71"/>
        <v>-4.4228885255573679E-28</v>
      </c>
      <c r="AQ86">
        <f t="shared" si="72"/>
        <v>-1.0494859115300527E-23</v>
      </c>
      <c r="AR86">
        <f t="shared" si="73"/>
        <v>-1.0495301404153083E-23</v>
      </c>
      <c r="AS86">
        <f t="shared" si="74"/>
        <v>-3.2266208889835401E-6</v>
      </c>
      <c r="AT86">
        <f t="shared" si="75"/>
        <v>-2.1080589808025769E-6</v>
      </c>
      <c r="AU86">
        <f t="shared" si="76"/>
        <v>-5.3346798697861165E-6</v>
      </c>
      <c r="AW86">
        <v>83</v>
      </c>
      <c r="AX86">
        <f>IF(Z86&gt;0, (R86*SUMPRODUCT(K86:$K$98, X86:$X$98)-K86*$AZ$3)/Z86, 0)</f>
        <v>-1.5198499381582122E+24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-1.8932634351492385E+25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-0.20065254704467941</v>
      </c>
      <c r="AC87">
        <f t="shared" si="80"/>
        <v>-0.17915405986132091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-2.1498487183358506E-2</v>
      </c>
      <c r="AK87">
        <f t="shared" si="81"/>
        <v>-1.4045678293127561E-2</v>
      </c>
      <c r="AL87">
        <f t="shared" si="89"/>
        <v>-3.5544165476486068E-2</v>
      </c>
      <c r="AN87">
        <f t="shared" si="69"/>
        <v>0</v>
      </c>
      <c r="AO87">
        <f t="shared" si="70"/>
        <v>0</v>
      </c>
      <c r="AP87">
        <f t="shared" si="71"/>
        <v>-2.8304768745255915E-29</v>
      </c>
      <c r="AQ87">
        <f t="shared" si="72"/>
        <v>-7.2529396970623705E-25</v>
      </c>
      <c r="AR87">
        <f t="shared" si="73"/>
        <v>-7.2532227447498238E-25</v>
      </c>
      <c r="AS87">
        <f t="shared" si="74"/>
        <v>-2.5722424178759042E-6</v>
      </c>
      <c r="AT87">
        <f t="shared" si="75"/>
        <v>-1.680531713012258E-6</v>
      </c>
      <c r="AU87">
        <f t="shared" si="76"/>
        <v>-4.2527741308881625E-6</v>
      </c>
      <c r="AW87">
        <v>84</v>
      </c>
      <c r="AX87">
        <f>IF(Z87&gt;0, (R87*SUMPRODUCT(K87:$K$98, X87:$X$98)-K87*$AZ$3)/Z87, 0)</f>
        <v>-1.8932634351492385E+25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-2.5451410776929115E+26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-0.17915405986132091</v>
      </c>
      <c r="AC88">
        <f t="shared" si="80"/>
        <v>-0.15995898201903649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-1.9195077842284414E-2</v>
      </c>
      <c r="AK88">
        <f t="shared" si="81"/>
        <v>-1.2540784190292465E-2</v>
      </c>
      <c r="AL88">
        <f t="shared" si="89"/>
        <v>-3.1735862032576875E-2</v>
      </c>
      <c r="AN88">
        <f t="shared" si="69"/>
        <v>0</v>
      </c>
      <c r="AO88">
        <f t="shared" si="70"/>
        <v>0</v>
      </c>
      <c r="AP88">
        <f t="shared" si="71"/>
        <v>-1.6785054381661932E-30</v>
      </c>
      <c r="AQ88">
        <f t="shared" si="72"/>
        <v>-4.6681776726887898E-26</v>
      </c>
      <c r="AR88">
        <f t="shared" si="73"/>
        <v>-4.6683455232326063E-26</v>
      </c>
      <c r="AS88">
        <f t="shared" si="74"/>
        <v>-2.0505759071077077E-6</v>
      </c>
      <c r="AT88">
        <f t="shared" si="75"/>
        <v>-1.3397095926437005E-6</v>
      </c>
      <c r="AU88">
        <f t="shared" si="76"/>
        <v>-3.390285499751408E-6</v>
      </c>
      <c r="AW88">
        <v>85</v>
      </c>
      <c r="AX88">
        <f>IF(Z88&gt;0, (R88*SUMPRODUCT(K88:$K$98, X88:$X$98)-K88*$AZ$3)/Z88, 0)</f>
        <v>-2.5451410776929115E+26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-3.7677959165220251E+27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-0.15995898201903649</v>
      </c>
      <c r="AC89">
        <f t="shared" si="80"/>
        <v>-0.14282051965985401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-1.7138462359182483E-2</v>
      </c>
      <c r="AK89">
        <f t="shared" si="81"/>
        <v>-1.1197128741332555E-2</v>
      </c>
      <c r="AL89">
        <f t="shared" si="89"/>
        <v>-2.8335591100515038E-2</v>
      </c>
      <c r="AN89">
        <f t="shared" si="69"/>
        <v>0</v>
      </c>
      <c r="AO89">
        <f t="shared" si="70"/>
        <v>0</v>
      </c>
      <c r="AP89">
        <f t="shared" si="71"/>
        <v>-9.0388087338165842E-32</v>
      </c>
      <c r="AQ89">
        <f t="shared" si="72"/>
        <v>-2.7865816535103311E-27</v>
      </c>
      <c r="AR89">
        <f t="shared" si="73"/>
        <v>-2.7866720415976693E-27</v>
      </c>
      <c r="AS89">
        <f t="shared" si="74"/>
        <v>-1.6347065585998917E-6</v>
      </c>
      <c r="AT89">
        <f t="shared" si="75"/>
        <v>-1.0680082849519293E-6</v>
      </c>
      <c r="AU89">
        <f t="shared" si="76"/>
        <v>-2.7027148435518209E-6</v>
      </c>
      <c r="AW89">
        <v>86</v>
      </c>
      <c r="AX89">
        <f>IF(Z89&gt;0, (R89*SUMPRODUCT(K89:$K$98, X89:$X$98)-K89*$AZ$3)/Z89, 0)</f>
        <v>-3.7677959165220251E+27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-6.202183556630566E+28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-0.14282051965985401</v>
      </c>
      <c r="AC90">
        <f t="shared" si="80"/>
        <v>-0.12751832112486966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-1.5302198534984351E-2</v>
      </c>
      <c r="AK90">
        <f t="shared" si="81"/>
        <v>-9.9974363761897826E-3</v>
      </c>
      <c r="AL90">
        <f t="shared" si="89"/>
        <v>-2.5299634911174134E-2</v>
      </c>
      <c r="AN90">
        <f t="shared" si="69"/>
        <v>0</v>
      </c>
      <c r="AO90">
        <f t="shared" si="70"/>
        <v>0</v>
      </c>
      <c r="AP90">
        <f t="shared" si="71"/>
        <v>-4.3774168679511003E-33</v>
      </c>
      <c r="AQ90">
        <f t="shared" si="72"/>
        <v>-1.5103839209406957E-28</v>
      </c>
      <c r="AR90">
        <f t="shared" si="73"/>
        <v>-1.5104276951093752E-28</v>
      </c>
      <c r="AS90">
        <f t="shared" si="74"/>
        <v>-1.3031780601083314E-6</v>
      </c>
      <c r="AT90">
        <f t="shared" si="75"/>
        <v>-8.5140966593744368E-7</v>
      </c>
      <c r="AU90">
        <f t="shared" si="76"/>
        <v>-2.1545877260457752E-6</v>
      </c>
      <c r="AW90">
        <v>87</v>
      </c>
      <c r="AX90">
        <f>IF(Z90&gt;0, (R90*SUMPRODUCT(K90:$K$98, X90:$X$98)-K90*$AZ$3)/Z90, 0)</f>
        <v>-6.202183556630566E+28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-1.1486648345924337E+30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-0.12751832112486966</v>
      </c>
      <c r="AC91">
        <f t="shared" si="80"/>
        <v>-0.11385564386149075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-1.3662677263378914E-2</v>
      </c>
      <c r="AK91">
        <f t="shared" si="81"/>
        <v>-8.9262824787408775E-3</v>
      </c>
      <c r="AL91">
        <f t="shared" si="89"/>
        <v>-2.2588959742119791E-2</v>
      </c>
      <c r="AN91">
        <f t="shared" si="69"/>
        <v>0</v>
      </c>
      <c r="AO91">
        <f t="shared" si="70"/>
        <v>0</v>
      </c>
      <c r="AP91">
        <f t="shared" si="71"/>
        <v>-1.8842266901079118E-34</v>
      </c>
      <c r="AQ91">
        <f t="shared" si="72"/>
        <v>-7.3618023392491111E-30</v>
      </c>
      <c r="AR91">
        <f t="shared" si="73"/>
        <v>-7.3619907619181225E-30</v>
      </c>
      <c r="AS91">
        <f t="shared" si="74"/>
        <v>-1.0388855708771794E-6</v>
      </c>
      <c r="AT91">
        <f t="shared" si="75"/>
        <v>-6.7873857297308956E-7</v>
      </c>
      <c r="AU91">
        <f t="shared" si="76"/>
        <v>-1.7176241438502691E-6</v>
      </c>
      <c r="AW91">
        <v>88</v>
      </c>
      <c r="AX91">
        <f>IF(Z91&gt;0, (R91*SUMPRODUCT(K91:$K$98, X91:$X$98)-K91*$AZ$3)/Z91, 0)</f>
        <v>-1.1486648345924337E+30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-2.4287782326560793E+31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-0.11385564386149075</v>
      </c>
      <c r="AC92">
        <f t="shared" si="80"/>
        <v>-0.10165682487633101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-1.2198818985159732E-2</v>
      </c>
      <c r="AK92">
        <f t="shared" si="81"/>
        <v>-7.9698950703043538E-3</v>
      </c>
      <c r="AL92">
        <f t="shared" si="89"/>
        <v>-2.0168714055464085E-2</v>
      </c>
      <c r="AN92">
        <f t="shared" si="69"/>
        <v>0</v>
      </c>
      <c r="AO92">
        <f t="shared" si="70"/>
        <v>0</v>
      </c>
      <c r="AP92">
        <f t="shared" si="71"/>
        <v>-7.1039937337280193E-36</v>
      </c>
      <c r="AQ92">
        <f t="shared" si="72"/>
        <v>-3.1889637381947831E-31</v>
      </c>
      <c r="AR92">
        <f t="shared" si="73"/>
        <v>-3.1890347781321206E-31</v>
      </c>
      <c r="AS92">
        <f t="shared" si="74"/>
        <v>-8.2819321657938316E-7</v>
      </c>
      <c r="AT92">
        <f t="shared" si="75"/>
        <v>-5.4108623483186336E-7</v>
      </c>
      <c r="AU92">
        <f t="shared" si="76"/>
        <v>-1.3692794514112466E-6</v>
      </c>
      <c r="AW92">
        <v>89</v>
      </c>
      <c r="AX92">
        <f>IF(Z92&gt;0, (R92*SUMPRODUCT(K92:$K$98, X92:$X$98)-K92*$AZ$3)/Z92, 0)</f>
        <v>-2.4287782326560793E+31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-5.9740664059562106E+32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-0.10165682487633101</v>
      </c>
      <c r="AC93">
        <f t="shared" si="80"/>
        <v>-9.0765022211009821E-2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-1.0891802665321193E-2</v>
      </c>
      <c r="AK93">
        <f t="shared" si="81"/>
        <v>-7.1159777413431716E-3</v>
      </c>
      <c r="AL93">
        <f t="shared" si="89"/>
        <v>-1.8007780406664363E-2</v>
      </c>
      <c r="AN93">
        <f t="shared" si="69"/>
        <v>0</v>
      </c>
      <c r="AO93">
        <f t="shared" si="70"/>
        <v>0</v>
      </c>
      <c r="AP93">
        <f t="shared" si="71"/>
        <v>-2.3024188942312974E-37</v>
      </c>
      <c r="AQ93">
        <f t="shared" si="72"/>
        <v>-1.2098362286137203E-32</v>
      </c>
      <c r="AR93">
        <f t="shared" si="73"/>
        <v>-1.2098592528026626E-32</v>
      </c>
      <c r="AS93">
        <f t="shared" si="74"/>
        <v>-6.6023056168637076E-7</v>
      </c>
      <c r="AT93">
        <f t="shared" si="75"/>
        <v>-4.3135063363509506E-7</v>
      </c>
      <c r="AU93">
        <f t="shared" si="76"/>
        <v>-1.0915811953214657E-6</v>
      </c>
      <c r="AW93">
        <v>90</v>
      </c>
      <c r="AX93">
        <f>IF(Z93&gt;0, (R93*SUMPRODUCT(K93:$K$98, X93:$X$98)-K93*$AZ$3)/Z93, 0)</f>
        <v>-5.9740664059562106E+32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-1.7544720513712497E+34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-9.0765022211009821E-2</v>
      </c>
      <c r="AC94">
        <f t="shared" si="80"/>
        <v>-8.1040198402687336E-2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-9.7248238083224858E-3</v>
      </c>
      <c r="AK94">
        <f t="shared" si="81"/>
        <v>-6.3535515547706884E-3</v>
      </c>
      <c r="AL94">
        <f t="shared" si="89"/>
        <v>-1.6078375363093173E-2</v>
      </c>
      <c r="AN94">
        <f t="shared" si="69"/>
        <v>0</v>
      </c>
      <c r="AO94">
        <f t="shared" si="70"/>
        <v>0</v>
      </c>
      <c r="AP94">
        <f t="shared" si="71"/>
        <v>-6.2498829911192524E-39</v>
      </c>
      <c r="AQ94">
        <f t="shared" si="72"/>
        <v>-3.9453500281936579E-34</v>
      </c>
      <c r="AR94">
        <f t="shared" si="73"/>
        <v>-3.9454125270235689E-34</v>
      </c>
      <c r="AS94">
        <f t="shared" si="74"/>
        <v>-5.2633176154844564E-7</v>
      </c>
      <c r="AT94">
        <f t="shared" si="75"/>
        <v>-3.4387008421165099E-7</v>
      </c>
      <c r="AU94">
        <f t="shared" si="76"/>
        <v>-8.7020184576009652E-7</v>
      </c>
      <c r="AW94">
        <v>91</v>
      </c>
      <c r="AX94">
        <f>IF(Z94&gt;0, (R94*SUMPRODUCT(K94:$K$98, X94:$X$98)-K94*$AZ$3)/Z94, 0)</f>
        <v>-1.7544720513712497E+34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-6.3924779842511457E+35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-8.1040198402687336E-2</v>
      </c>
      <c r="AC95">
        <f t="shared" si="80"/>
        <v>-7.2357320002399403E-2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-8.6828784002879328E-3</v>
      </c>
      <c r="AK95">
        <f t="shared" si="81"/>
        <v>-5.6728138881881138E-3</v>
      </c>
      <c r="AL95">
        <f t="shared" si="89"/>
        <v>-1.4355692288476047E-2</v>
      </c>
      <c r="AN95">
        <f t="shared" si="69"/>
        <v>0</v>
      </c>
      <c r="AO95">
        <f t="shared" si="70"/>
        <v>0</v>
      </c>
      <c r="AP95">
        <f t="shared" si="71"/>
        <v>-1.3674550349801261E-40</v>
      </c>
      <c r="AQ95">
        <f t="shared" si="72"/>
        <v>-1.0775409280875509E-35</v>
      </c>
      <c r="AR95">
        <f t="shared" si="73"/>
        <v>-1.0775546026379006E-35</v>
      </c>
      <c r="AS95">
        <f t="shared" si="74"/>
        <v>-4.195884578670643E-7</v>
      </c>
      <c r="AT95">
        <f t="shared" si="75"/>
        <v>-2.7413112580648192E-7</v>
      </c>
      <c r="AU95">
        <f t="shared" si="76"/>
        <v>-6.9371958367354622E-7</v>
      </c>
      <c r="AW95">
        <v>92</v>
      </c>
      <c r="AX95">
        <f>IF(Z95&gt;0, (R95*SUMPRODUCT(K95:$K$98, X95:$X$98)-K95*$AZ$3)/Z95, 0)</f>
        <v>-6.3924779842511457E+35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-3.0672561828685067E+37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-7.2357320002399403E-2</v>
      </c>
      <c r="AC96">
        <f t="shared" si="80"/>
        <v>-6.460475000214233E-2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-7.7525700002570724E-3</v>
      </c>
      <c r="AK96">
        <f t="shared" si="81"/>
        <v>-5.0650124001679585E-3</v>
      </c>
      <c r="AL96">
        <f t="shared" si="89"/>
        <v>-1.2817582400425031E-2</v>
      </c>
      <c r="AN96">
        <f t="shared" si="69"/>
        <v>0</v>
      </c>
      <c r="AO96">
        <f t="shared" si="70"/>
        <v>0</v>
      </c>
      <c r="AP96">
        <f t="shared" si="71"/>
        <v>-2.2719365571944084E-42</v>
      </c>
      <c r="AQ96">
        <f t="shared" si="72"/>
        <v>-2.3720264199816916E-37</v>
      </c>
      <c r="AR96">
        <f t="shared" si="73"/>
        <v>-2.3720491393472634E-37</v>
      </c>
      <c r="AS96">
        <f t="shared" si="74"/>
        <v>-3.3449334970269753E-7</v>
      </c>
      <c r="AT96">
        <f t="shared" si="75"/>
        <v>-2.185356551390959E-7</v>
      </c>
      <c r="AU96">
        <f t="shared" si="76"/>
        <v>-5.5302900484179342E-7</v>
      </c>
      <c r="AW96">
        <v>93</v>
      </c>
      <c r="AX96">
        <f>IF(Z96&gt;0, (R96*SUMPRODUCT(K96:$K$98, X96:$X$98)-K96*$AZ$3)/Z96, 0)</f>
        <v>-3.0672561828685067E+37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-2.1545501842334953E+39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-6.460475000214233E-2</v>
      </c>
      <c r="AC97">
        <f t="shared" si="80"/>
        <v>-5.7682812501912789E-2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-6.9219375002295414E-3</v>
      </c>
      <c r="AK97">
        <f t="shared" si="81"/>
        <v>-4.5223325001499635E-3</v>
      </c>
      <c r="AL97">
        <f t="shared" si="89"/>
        <v>-1.1444270000379505E-2</v>
      </c>
      <c r="AN97">
        <f t="shared" si="69"/>
        <v>0</v>
      </c>
      <c r="AO97">
        <f t="shared" si="70"/>
        <v>0</v>
      </c>
      <c r="AP97">
        <f t="shared" si="71"/>
        <v>-2.5784195816510701E-44</v>
      </c>
      <c r="AQ97">
        <f t="shared" si="72"/>
        <v>-3.9648908791213782E-39</v>
      </c>
      <c r="AR97">
        <f t="shared" si="73"/>
        <v>-3.9649166633171949E-39</v>
      </c>
      <c r="AS97">
        <f t="shared" si="74"/>
        <v>-2.6665605046452335E-7</v>
      </c>
      <c r="AT97">
        <f t="shared" si="75"/>
        <v>-1.7421528630348847E-7</v>
      </c>
      <c r="AU97">
        <f t="shared" si="76"/>
        <v>-4.4087133676801179E-7</v>
      </c>
      <c r="AW97">
        <v>94</v>
      </c>
      <c r="AX97">
        <f>IF(Z97&gt;0, (R97*SUMPRODUCT(K97:$K$98, X97:$X$98)-K97*$AZ$3)/Z97, 0)</f>
        <v>-2.1545501842334953E+39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-5.7682812501912789E-2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-5.7682812501912789E-2</v>
      </c>
      <c r="AK98">
        <f t="shared" si="81"/>
        <v>-4.0377968751338957E-3</v>
      </c>
      <c r="AL98">
        <f t="shared" si="89"/>
        <v>-6.1720609377046681E-2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-4.6043206815197677E-41</v>
      </c>
      <c r="AR98">
        <f t="shared" si="73"/>
        <v>-4.6043206815197677E-41</v>
      </c>
      <c r="AS98">
        <f t="shared" si="74"/>
        <v>-1.9840479945277017E-6</v>
      </c>
      <c r="AT98">
        <f t="shared" si="75"/>
        <v>-1.3888335961693914E-7</v>
      </c>
      <c r="AU98">
        <f t="shared" si="76"/>
        <v>-2.1229313541446407E-6</v>
      </c>
      <c r="AW98">
        <v>95</v>
      </c>
    </row>
    <row r="100" spans="5:50" x14ac:dyDescent="0.3">
      <c r="AN100" s="6">
        <f t="shared" ref="AN100:AP100" si="94">SUM(AN3:AN98)</f>
        <v>2995.2457390687346</v>
      </c>
      <c r="AO100" s="6">
        <f t="shared" si="94"/>
        <v>-299.52457390687346</v>
      </c>
      <c r="AP100" s="6">
        <f t="shared" si="94"/>
        <v>-435.15162021221641</v>
      </c>
      <c r="AQ100" s="6">
        <f>SUM(AQ3:AQ98)</f>
        <v>-1497.3476967057238</v>
      </c>
      <c r="AR100" s="6">
        <f t="shared" ref="AR100:AU100" si="95">SUM(AR3:AR98)</f>
        <v>763.22184824391957</v>
      </c>
      <c r="AS100" s="6">
        <f t="shared" si="95"/>
        <v>-291.51449779736515</v>
      </c>
      <c r="AT100" s="6">
        <f t="shared" si="95"/>
        <v>150.38214920618185</v>
      </c>
      <c r="AU100" s="6">
        <f t="shared" si="95"/>
        <v>622.08949965273655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5700.5846076677699</v>
      </c>
      <c r="K3">
        <v>1</v>
      </c>
      <c r="L3" s="2">
        <v>0</v>
      </c>
      <c r="O3">
        <f>$C$3</f>
        <v>5700.5846076677699</v>
      </c>
      <c r="P3">
        <f>O3*C5</f>
        <v>570.05846076677699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5700.5846076677699</v>
      </c>
      <c r="AF3">
        <f t="shared" ref="AF3:AF34" si="3">-$Z3*P3</f>
        <v>-570.05846076677699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4930.5261469009929</v>
      </c>
      <c r="AJ3">
        <f t="shared" ref="AJ3:AJ34" si="7">AB3-AC3</f>
        <v>0</v>
      </c>
      <c r="AL3">
        <f t="shared" ref="AL3:AL23" si="8">SUM(AI3:AK3)</f>
        <v>4930.5261469009929</v>
      </c>
      <c r="AN3">
        <f t="shared" ref="AN3:AN34" si="9">AE3*$K3</f>
        <v>5700.5846076677699</v>
      </c>
      <c r="AO3">
        <f t="shared" ref="AO3:AO34" si="10">AF3*$K3</f>
        <v>-570.05846076677699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4930.5261469009929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4930.5261469009929</v>
      </c>
      <c r="AW3">
        <v>0</v>
      </c>
      <c r="AX3">
        <f>IF(Z3&gt;0, (R3*SUMPRODUCT(K3:$K$98, X3:$X$98)-K3*$AZ$3)/Z3, 0)</f>
        <v>0</v>
      </c>
      <c r="AZ3">
        <f>C6*SUMPRODUCT(X4:X89, K4:K89)/1</f>
        <v>3148.6266828400867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156.86770166653523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155.06642153557414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-155.06642153557414</v>
      </c>
      <c r="AK4">
        <f t="shared" ref="AK4:AK35" si="28">G4*SUM(AB4:AB4, AE4:AF4)</f>
        <v>0</v>
      </c>
      <c r="AL4">
        <f t="shared" si="8"/>
        <v>-229.20632153557415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-70.488590986879629</v>
      </c>
      <c r="AR4">
        <f t="shared" si="13"/>
        <v>-70.488590986879629</v>
      </c>
      <c r="AS4">
        <f t="shared" si="14"/>
        <v>-147.42956981895239</v>
      </c>
      <c r="AT4">
        <f t="shared" si="15"/>
        <v>0</v>
      </c>
      <c r="AU4">
        <f t="shared" si="16"/>
        <v>-217.91816080583203</v>
      </c>
      <c r="AW4">
        <v>1</v>
      </c>
      <c r="AX4">
        <f>IF(Z4&gt;0, (R4*SUMPRODUCT(K4:$K$98, X4:$X$98)-K4*$AZ$3)/Z4, 0)</f>
        <v>156.86770166653523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243.7978362790559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155.06642153557414</v>
      </c>
      <c r="AC5">
        <f t="shared" si="27"/>
        <v>238.2175327938071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-83.151111258232959</v>
      </c>
      <c r="AK5">
        <f t="shared" si="28"/>
        <v>0.63577232829585406</v>
      </c>
      <c r="AL5">
        <f t="shared" si="8"/>
        <v>-182.99764889866938</v>
      </c>
      <c r="AN5">
        <f t="shared" si="9"/>
        <v>0</v>
      </c>
      <c r="AO5">
        <f t="shared" si="10"/>
        <v>0</v>
      </c>
      <c r="AP5">
        <f t="shared" si="11"/>
        <v>-22.03276002821989</v>
      </c>
      <c r="AQ5">
        <f t="shared" si="12"/>
        <v>-68.597793113311425</v>
      </c>
      <c r="AR5">
        <f t="shared" si="13"/>
        <v>-90.630553141531323</v>
      </c>
      <c r="AS5">
        <f t="shared" si="14"/>
        <v>-74.998586417964532</v>
      </c>
      <c r="AT5">
        <f t="shared" si="15"/>
        <v>0.57343822811659695</v>
      </c>
      <c r="AU5">
        <f t="shared" si="16"/>
        <v>-165.05570133137928</v>
      </c>
      <c r="AW5">
        <v>2</v>
      </c>
      <c r="AX5">
        <f>IF(Z5&gt;0, (R5*SUMPRODUCT(K5:$K$98, X5:$X$98)-K5*$AZ$3)/Z5, 0)</f>
        <v>243.7978362790559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334.47199843678214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238.2175327938071</v>
      </c>
      <c r="AC6">
        <f t="shared" si="27"/>
        <v>323.02004610589665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-84.802513312089559</v>
      </c>
      <c r="AK6">
        <f t="shared" si="28"/>
        <v>1.6913444828360304</v>
      </c>
      <c r="AL6">
        <f t="shared" si="8"/>
        <v>-186.19154332948776</v>
      </c>
      <c r="AN6">
        <f t="shared" si="9"/>
        <v>0</v>
      </c>
      <c r="AO6">
        <f t="shared" si="10"/>
        <v>0</v>
      </c>
      <c r="AP6">
        <f t="shared" si="11"/>
        <v>-20.600542899692798</v>
      </c>
      <c r="AQ6">
        <f t="shared" si="12"/>
        <v>-67.351298216696875</v>
      </c>
      <c r="AR6">
        <f t="shared" si="13"/>
        <v>-87.951841116389687</v>
      </c>
      <c r="AS6">
        <f t="shared" si="14"/>
        <v>-72.356519980226437</v>
      </c>
      <c r="AT6">
        <f t="shared" si="15"/>
        <v>1.4431152578625799</v>
      </c>
      <c r="AU6">
        <f t="shared" si="16"/>
        <v>-158.86524583875354</v>
      </c>
      <c r="AW6">
        <v>3</v>
      </c>
      <c r="AX6">
        <f>IF(Z6&gt;0, (R6*SUMPRODUCT(K6:$K$98, X6:$X$98)-K6*$AZ$3)/Z6, 0)</f>
        <v>334.47199843678214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436.67672966256237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323.02004610589665</v>
      </c>
      <c r="AC7">
        <f t="shared" si="27"/>
        <v>416.78925185427715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-93.7692057483805</v>
      </c>
      <c r="AK7">
        <f t="shared" si="28"/>
        <v>4.4576766362613736</v>
      </c>
      <c r="AL7">
        <f t="shared" si="8"/>
        <v>-195.4871924973281</v>
      </c>
      <c r="AN7">
        <f t="shared" si="9"/>
        <v>0</v>
      </c>
      <c r="AO7">
        <f t="shared" si="10"/>
        <v>0</v>
      </c>
      <c r="AP7">
        <f t="shared" si="11"/>
        <v>-19.138391384886173</v>
      </c>
      <c r="AQ7">
        <f t="shared" si="12"/>
        <v>-66.021273649109474</v>
      </c>
      <c r="AR7">
        <f t="shared" si="13"/>
        <v>-85.159665033995651</v>
      </c>
      <c r="AS7">
        <f t="shared" si="14"/>
        <v>-75.208893426592141</v>
      </c>
      <c r="AT7">
        <f t="shared" si="15"/>
        <v>3.5753414395597742</v>
      </c>
      <c r="AU7">
        <f t="shared" si="16"/>
        <v>-156.79321702102803</v>
      </c>
      <c r="AW7">
        <v>4</v>
      </c>
      <c r="AX7">
        <f>IF(Z7&gt;0, (R7*SUMPRODUCT(K7:$K$98, X7:$X$98)-K7*$AZ$3)/Z7, 0)</f>
        <v>436.67672966256237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550.79058116250258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416.78925185427715</v>
      </c>
      <c r="AC8">
        <f t="shared" si="27"/>
        <v>519.50502748166537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-102.71577562738821</v>
      </c>
      <c r="AK8">
        <f t="shared" si="28"/>
        <v>9.0026478400523864</v>
      </c>
      <c r="AL8">
        <f t="shared" si="8"/>
        <v>-202.98374145789975</v>
      </c>
      <c r="AN8">
        <f t="shared" si="9"/>
        <v>0</v>
      </c>
      <c r="AO8">
        <f t="shared" si="10"/>
        <v>0</v>
      </c>
      <c r="AP8">
        <f t="shared" si="11"/>
        <v>-17.648976097414064</v>
      </c>
      <c r="AQ8">
        <f t="shared" si="12"/>
        <v>-64.137150146316472</v>
      </c>
      <c r="AR8">
        <f t="shared" si="13"/>
        <v>-81.786126243730536</v>
      </c>
      <c r="AS8">
        <f t="shared" si="14"/>
        <v>-76.88000561625212</v>
      </c>
      <c r="AT8">
        <f t="shared" si="15"/>
        <v>6.7382406672867408</v>
      </c>
      <c r="AU8">
        <f t="shared" si="16"/>
        <v>-151.92789119269591</v>
      </c>
      <c r="AW8">
        <v>5</v>
      </c>
      <c r="AX8">
        <f>IF(Z8&gt;0, (R8*SUMPRODUCT(K8:$K$98, X8:$X$98)-K8*$AZ$3)/Z8, 0)</f>
        <v>550.79058116250258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659.09614637341656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519.50502748166537</v>
      </c>
      <c r="AC9">
        <f t="shared" si="27"/>
        <v>614.26623895623152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-94.761211474566153</v>
      </c>
      <c r="AK9">
        <f t="shared" si="28"/>
        <v>11.584962112841138</v>
      </c>
      <c r="AL9">
        <f t="shared" si="8"/>
        <v>-195.68002572636519</v>
      </c>
      <c r="AN9">
        <f t="shared" si="9"/>
        <v>0</v>
      </c>
      <c r="AO9">
        <f t="shared" si="10"/>
        <v>0</v>
      </c>
      <c r="AP9">
        <f t="shared" si="11"/>
        <v>-16.263268541385116</v>
      </c>
      <c r="AQ9">
        <f t="shared" si="12"/>
        <v>-62.265186072295315</v>
      </c>
      <c r="AR9">
        <f t="shared" si="13"/>
        <v>-78.528454613680424</v>
      </c>
      <c r="AS9">
        <f t="shared" si="14"/>
        <v>-66.144015204423681</v>
      </c>
      <c r="AT9">
        <f t="shared" si="15"/>
        <v>8.0863878607134989</v>
      </c>
      <c r="AU9">
        <f t="shared" si="16"/>
        <v>-136.5860819573906</v>
      </c>
      <c r="AW9">
        <v>6</v>
      </c>
      <c r="AX9">
        <f>IF(Z9&gt;0, (R9*SUMPRODUCT(K9:$K$98, X9:$X$98)-K9*$AZ$3)/Z9, 0)</f>
        <v>659.09614637341656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722.41064317918142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614.26623895623152</v>
      </c>
      <c r="AC10">
        <f t="shared" si="27"/>
        <v>665.19331651003358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-50.927077553802064</v>
      </c>
      <c r="AK10">
        <f t="shared" si="28"/>
        <v>2.6413448275117957</v>
      </c>
      <c r="AL10">
        <f t="shared" si="8"/>
        <v>-164.61813901959292</v>
      </c>
      <c r="AN10">
        <f t="shared" si="9"/>
        <v>0</v>
      </c>
      <c r="AO10">
        <f t="shared" si="10"/>
        <v>0</v>
      </c>
      <c r="AP10">
        <f t="shared" si="11"/>
        <v>-15.240509776740302</v>
      </c>
      <c r="AQ10">
        <f t="shared" si="12"/>
        <v>-61.77823836472573</v>
      </c>
      <c r="AR10">
        <f t="shared" si="13"/>
        <v>-77.018748141466034</v>
      </c>
      <c r="AS10">
        <f t="shared" si="14"/>
        <v>-33.716656301323333</v>
      </c>
      <c r="AT10">
        <f t="shared" si="15"/>
        <v>1.7487222907776028</v>
      </c>
      <c r="AU10">
        <f t="shared" si="16"/>
        <v>-108.98668215201175</v>
      </c>
      <c r="AW10">
        <v>7</v>
      </c>
      <c r="AX10">
        <f>IF(Z10&gt;0, (R10*SUMPRODUCT(K10:$K$98, X10:$X$98)-K10*$AZ$3)/Z10, 0)</f>
        <v>722.41064317918142</v>
      </c>
    </row>
    <row r="11" spans="1:52" x14ac:dyDescent="0.3">
      <c r="A11" t="s">
        <v>33</v>
      </c>
      <c r="C11" s="25">
        <f>AU91</f>
        <v>1183.9675723617661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775.79946047388182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665.19331651003358</v>
      </c>
      <c r="AC11">
        <f t="shared" si="27"/>
        <v>705.70104146397011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-40.507724953936531</v>
      </c>
      <c r="AK11">
        <f t="shared" si="28"/>
        <v>1.0643093064160538</v>
      </c>
      <c r="AL11">
        <f t="shared" si="8"/>
        <v>-159.43803821577566</v>
      </c>
      <c r="AN11">
        <f t="shared" si="9"/>
        <v>0</v>
      </c>
      <c r="AO11">
        <f t="shared" si="10"/>
        <v>0</v>
      </c>
      <c r="AP11">
        <f t="shared" si="11"/>
        <v>-14.317146216633441</v>
      </c>
      <c r="AQ11">
        <f t="shared" si="12"/>
        <v>-61.228066871759459</v>
      </c>
      <c r="AR11">
        <f t="shared" si="13"/>
        <v>-75.545213088392899</v>
      </c>
      <c r="AS11">
        <f t="shared" si="14"/>
        <v>-25.502515428393192</v>
      </c>
      <c r="AT11">
        <f t="shared" si="15"/>
        <v>0.67005897117952462</v>
      </c>
      <c r="AU11">
        <f t="shared" si="16"/>
        <v>-100.37766954560657</v>
      </c>
      <c r="AW11">
        <v>8</v>
      </c>
      <c r="AX11">
        <f>IF(Z11&gt;0, (R11*SUMPRODUCT(K11:$K$98, X11:$X$98)-K11*$AZ$3)/Z11, 0)</f>
        <v>775.79946047388182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863.52298822603848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705.70104146397011</v>
      </c>
      <c r="AC12">
        <f t="shared" si="27"/>
        <v>775.88503235943881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-70.183990895468696</v>
      </c>
      <c r="AK12">
        <f t="shared" si="28"/>
        <v>14.819721870743374</v>
      </c>
      <c r="AL12">
        <f t="shared" si="8"/>
        <v>-179.62954229818368</v>
      </c>
      <c r="AN12">
        <f t="shared" si="9"/>
        <v>0</v>
      </c>
      <c r="AO12">
        <f t="shared" si="10"/>
        <v>0</v>
      </c>
      <c r="AP12">
        <f t="shared" si="11"/>
        <v>-13.204415286641732</v>
      </c>
      <c r="AQ12">
        <f t="shared" si="12"/>
        <v>-59.843104526262067</v>
      </c>
      <c r="AR12">
        <f t="shared" si="13"/>
        <v>-73.047519812903786</v>
      </c>
      <c r="AS12">
        <f t="shared" si="14"/>
        <v>-41.256630516583975</v>
      </c>
      <c r="AT12">
        <f t="shared" si="15"/>
        <v>8.7115563218744345</v>
      </c>
      <c r="AU12">
        <f t="shared" si="16"/>
        <v>-105.59259400761334</v>
      </c>
      <c r="AW12">
        <v>9</v>
      </c>
      <c r="AX12">
        <f>IF(Z12&gt;0, (R12*SUMPRODUCT(K12:$K$98, X12:$X$98)-K12*$AZ$3)/Z12, 0)</f>
        <v>863.52298822603848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1030.3778357627077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775.88503235943881</v>
      </c>
      <c r="AC13">
        <f t="shared" si="27"/>
        <v>914.34986208955729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-138.46482973011848</v>
      </c>
      <c r="AK13">
        <f t="shared" si="28"/>
        <v>54.31195226516072</v>
      </c>
      <c r="AL13">
        <f t="shared" si="8"/>
        <v>-213.00009048394512</v>
      </c>
      <c r="AN13">
        <f t="shared" si="9"/>
        <v>0</v>
      </c>
      <c r="AO13">
        <f t="shared" si="10"/>
        <v>0</v>
      </c>
      <c r="AP13">
        <f t="shared" si="11"/>
        <v>-11.643768903025466</v>
      </c>
      <c r="AQ13">
        <f t="shared" si="12"/>
        <v>-55.982075690697599</v>
      </c>
      <c r="AR13">
        <f t="shared" si="13"/>
        <v>-67.625844593723073</v>
      </c>
      <c r="AS13">
        <f t="shared" si="14"/>
        <v>-72.673679450446755</v>
      </c>
      <c r="AT13">
        <f t="shared" si="15"/>
        <v>28.505790365246121</v>
      </c>
      <c r="AU13">
        <f t="shared" si="16"/>
        <v>-111.7937336789237</v>
      </c>
      <c r="AW13">
        <v>10</v>
      </c>
      <c r="AX13">
        <f>IF(Z13&gt;0, (R13*SUMPRODUCT(K13:$K$98, X13:$X$98)-K13*$AZ$3)/Z13, 0)</f>
        <v>1030.3778357627077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1181.6172219536286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914.34986208955729</v>
      </c>
      <c r="AC14">
        <f t="shared" si="27"/>
        <v>1035.4284419849141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-121.07857989535682</v>
      </c>
      <c r="AK14">
        <f t="shared" si="28"/>
        <v>64.004490346269023</v>
      </c>
      <c r="AL14">
        <f t="shared" si="8"/>
        <v>-190.88599823785844</v>
      </c>
      <c r="AN14">
        <f t="shared" si="9"/>
        <v>0</v>
      </c>
      <c r="AO14">
        <f t="shared" si="10"/>
        <v>0</v>
      </c>
      <c r="AP14">
        <f t="shared" si="11"/>
        <v>-10.266039648416113</v>
      </c>
      <c r="AQ14">
        <f t="shared" si="12"/>
        <v>-52.440728159223291</v>
      </c>
      <c r="AR14">
        <f t="shared" si="13"/>
        <v>-62.706767807639402</v>
      </c>
      <c r="AS14">
        <f t="shared" si="14"/>
        <v>-56.739691335215269</v>
      </c>
      <c r="AT14">
        <f t="shared" si="15"/>
        <v>29.993703506051247</v>
      </c>
      <c r="AU14">
        <f t="shared" si="16"/>
        <v>-89.452755636803431</v>
      </c>
      <c r="AW14">
        <v>11</v>
      </c>
      <c r="AX14">
        <f>IF(Z14&gt;0, (R14*SUMPRODUCT(K14:$K$98, X14:$X$98)-K14*$AZ$3)/Z14, 0)</f>
        <v>1181.6172219536286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1318.9050210876758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1035.4284419849141</v>
      </c>
      <c r="AC15">
        <f t="shared" si="27"/>
        <v>1141.0775848846681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-105.649142899754</v>
      </c>
      <c r="AK15">
        <f t="shared" si="28"/>
        <v>72.479990938943999</v>
      </c>
      <c r="AL15">
        <f t="shared" si="8"/>
        <v>-172.17622030019635</v>
      </c>
      <c r="AN15">
        <f t="shared" si="9"/>
        <v>0</v>
      </c>
      <c r="AO15">
        <f t="shared" si="10"/>
        <v>0</v>
      </c>
      <c r="AP15">
        <f t="shared" si="11"/>
        <v>-9.0498897604587896</v>
      </c>
      <c r="AQ15">
        <f t="shared" si="12"/>
        <v>-49.112000389476364</v>
      </c>
      <c r="AR15">
        <f t="shared" si="13"/>
        <v>-58.161890149935147</v>
      </c>
      <c r="AS15">
        <f t="shared" si="14"/>
        <v>-44.204614320531164</v>
      </c>
      <c r="AT15">
        <f t="shared" si="15"/>
        <v>30.326323124568134</v>
      </c>
      <c r="AU15">
        <f t="shared" si="16"/>
        <v>-72.040181345898162</v>
      </c>
      <c r="AW15">
        <v>12</v>
      </c>
      <c r="AX15">
        <f>IF(Z15&gt;0, (R15*SUMPRODUCT(K15:$K$98, X15:$X$98)-K15*$AZ$3)/Z15, 0)</f>
        <v>1318.9050210876758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1445.5901756046612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1141.0775848846681</v>
      </c>
      <c r="AC16">
        <f t="shared" si="27"/>
        <v>1233.1172550835638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-92.039670198895692</v>
      </c>
      <c r="AK16">
        <f t="shared" si="28"/>
        <v>79.87543094192678</v>
      </c>
      <c r="AL16">
        <f t="shared" si="8"/>
        <v>-208.4271928487849</v>
      </c>
      <c r="AN16">
        <f t="shared" si="9"/>
        <v>0</v>
      </c>
      <c r="AO16">
        <f t="shared" si="10"/>
        <v>0</v>
      </c>
      <c r="AP16">
        <f t="shared" si="11"/>
        <v>-7.966779561306164</v>
      </c>
      <c r="AQ16">
        <f t="shared" si="12"/>
        <v>-65.353132484455955</v>
      </c>
      <c r="AR16">
        <f t="shared" si="13"/>
        <v>-73.319912045762123</v>
      </c>
      <c r="AS16">
        <f t="shared" si="14"/>
        <v>-34.384178981322471</v>
      </c>
      <c r="AT16">
        <f t="shared" si="15"/>
        <v>29.839862613397603</v>
      </c>
      <c r="AU16">
        <f t="shared" si="16"/>
        <v>-77.864228413687002</v>
      </c>
      <c r="AW16">
        <v>13</v>
      </c>
      <c r="AX16">
        <f>IF(Z16&gt;0, (R16*SUMPRODUCT(K16:$K$98, X16:$X$98)-K16*$AZ$3)/Z16, 0)</f>
        <v>1445.5901756046612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1540.7667296865584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1233.1172550835638</v>
      </c>
      <c r="AC17">
        <f t="shared" si="27"/>
        <v>1293.7923999101547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-60.675144826590895</v>
      </c>
      <c r="AK17">
        <f t="shared" si="28"/>
        <v>86.318207855849479</v>
      </c>
      <c r="AL17">
        <f t="shared" si="8"/>
        <v>-234.4937507516384</v>
      </c>
      <c r="AN17">
        <f t="shared" si="9"/>
        <v>0</v>
      </c>
      <c r="AO17">
        <f t="shared" si="10"/>
        <v>0</v>
      </c>
      <c r="AP17">
        <f t="shared" si="11"/>
        <v>-7.0021803863329088</v>
      </c>
      <c r="AQ17">
        <f t="shared" si="12"/>
        <v>-79.767380357577963</v>
      </c>
      <c r="AR17">
        <f t="shared" si="13"/>
        <v>-86.769560743910858</v>
      </c>
      <c r="AS17">
        <f t="shared" si="14"/>
        <v>-20.238410658442078</v>
      </c>
      <c r="AT17">
        <f t="shared" si="15"/>
        <v>28.79174566258051</v>
      </c>
      <c r="AU17">
        <f t="shared" si="16"/>
        <v>-78.216225739772426</v>
      </c>
      <c r="AW17">
        <v>14</v>
      </c>
      <c r="AX17">
        <f>IF(Z17&gt;0, (R17*SUMPRODUCT(K17:$K$98, X17:$X$98)-K17*$AZ$3)/Z17, 0)</f>
        <v>1540.7667296865584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1607.5220270688321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1293.7923999101547</v>
      </c>
      <c r="AC18">
        <f t="shared" si="27"/>
        <v>1326.5502671517256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-32.757867241570921</v>
      </c>
      <c r="AK18">
        <f t="shared" si="28"/>
        <v>90.56546799371084</v>
      </c>
      <c r="AL18">
        <f t="shared" si="8"/>
        <v>-267.59436491166161</v>
      </c>
      <c r="AN18">
        <f t="shared" si="9"/>
        <v>0</v>
      </c>
      <c r="AO18">
        <f t="shared" si="10"/>
        <v>0</v>
      </c>
      <c r="AP18">
        <f t="shared" si="11"/>
        <v>-6.1440444241474905</v>
      </c>
      <c r="AQ18">
        <f t="shared" si="12"/>
        <v>-90.765763257840334</v>
      </c>
      <c r="AR18">
        <f t="shared" si="13"/>
        <v>-96.909807681987829</v>
      </c>
      <c r="AS18">
        <f t="shared" si="14"/>
        <v>-9.7558065083497798</v>
      </c>
      <c r="AT18">
        <f t="shared" si="15"/>
        <v>26.971816436313802</v>
      </c>
      <c r="AU18">
        <f t="shared" si="16"/>
        <v>-79.693797754023805</v>
      </c>
      <c r="AW18">
        <v>15</v>
      </c>
      <c r="AX18">
        <f>IF(Z18&gt;0, (R18*SUMPRODUCT(K18:$K$98, X18:$X$98)-K18*$AZ$3)/Z18, 0)</f>
        <v>1607.5220270688321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1650.767168814712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1326.5502671517256</v>
      </c>
      <c r="AC19">
        <f t="shared" si="27"/>
        <v>1336.2534749645538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-9.7032078128281682</v>
      </c>
      <c r="AK19">
        <f t="shared" si="28"/>
        <v>92.858518700620806</v>
      </c>
      <c r="AL19">
        <f t="shared" si="8"/>
        <v>-311.48130168005252</v>
      </c>
      <c r="AN19">
        <f t="shared" si="9"/>
        <v>0</v>
      </c>
      <c r="AO19">
        <f t="shared" si="10"/>
        <v>0</v>
      </c>
      <c r="AP19">
        <f t="shared" si="11"/>
        <v>-5.3811186792868746</v>
      </c>
      <c r="AQ19">
        <f t="shared" si="12"/>
        <v>-99.555462686989856</v>
      </c>
      <c r="AR19">
        <f t="shared" si="13"/>
        <v>-104.93658136627673</v>
      </c>
      <c r="AS19">
        <f t="shared" si="14"/>
        <v>-2.580149493832594</v>
      </c>
      <c r="AT19">
        <f t="shared" si="15"/>
        <v>24.691716867766321</v>
      </c>
      <c r="AU19">
        <f t="shared" si="16"/>
        <v>-82.825013992343017</v>
      </c>
      <c r="AW19">
        <v>16</v>
      </c>
      <c r="AX19">
        <f>IF(Z19&gt;0, (R19*SUMPRODUCT(K19:$K$98, X19:$X$98)-K19*$AZ$3)/Z19, 0)</f>
        <v>1650.767168814712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1673.7820843173511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1336.2534749645538</v>
      </c>
      <c r="AC20">
        <f t="shared" si="27"/>
        <v>1326.4024507335184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9.8510242310353533</v>
      </c>
      <c r="AK20">
        <f t="shared" si="28"/>
        <v>93.537743247518776</v>
      </c>
      <c r="AL20">
        <f t="shared" si="8"/>
        <v>-362.48346100663747</v>
      </c>
      <c r="AN20">
        <f t="shared" si="9"/>
        <v>0</v>
      </c>
      <c r="AO20">
        <f t="shared" si="10"/>
        <v>0</v>
      </c>
      <c r="AP20">
        <f t="shared" si="11"/>
        <v>-4.7035733781514155</v>
      </c>
      <c r="AQ20">
        <f t="shared" si="12"/>
        <v>-105.90233743646543</v>
      </c>
      <c r="AR20">
        <f t="shared" si="13"/>
        <v>-110.60591081461685</v>
      </c>
      <c r="AS20">
        <f t="shared" si="14"/>
        <v>2.3387990116375001</v>
      </c>
      <c r="AT20">
        <f t="shared" si="15"/>
        <v>22.207435118155896</v>
      </c>
      <c r="AU20">
        <f t="shared" si="16"/>
        <v>-86.059676684823458</v>
      </c>
      <c r="AW20">
        <v>17</v>
      </c>
      <c r="AX20">
        <f>IF(Z20&gt;0, (R20*SUMPRODUCT(K20:$K$98, X20:$X$98)-K20*$AZ$3)/Z20, 0)</f>
        <v>1673.7820843173511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1680.3025744959762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1326.4024507335184</v>
      </c>
      <c r="AC21">
        <f t="shared" si="27"/>
        <v>1300.5933619184407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25.809088815077757</v>
      </c>
      <c r="AK21">
        <f t="shared" si="28"/>
        <v>92.848171551346297</v>
      </c>
      <c r="AL21">
        <f t="shared" si="8"/>
        <v>-426.21202250616676</v>
      </c>
      <c r="AN21">
        <f t="shared" si="9"/>
        <v>0</v>
      </c>
      <c r="AO21">
        <f t="shared" si="10"/>
        <v>0</v>
      </c>
      <c r="AP21">
        <f t="shared" si="11"/>
        <v>-4.1019233487995352</v>
      </c>
      <c r="AQ21">
        <f t="shared" si="12"/>
        <v>-111.39909591861112</v>
      </c>
      <c r="AR21">
        <f t="shared" si="13"/>
        <v>-115.50101926741067</v>
      </c>
      <c r="AS21">
        <f t="shared" si="14"/>
        <v>5.4709930587180189</v>
      </c>
      <c r="AT21">
        <f t="shared" si="15"/>
        <v>19.681892131554704</v>
      </c>
      <c r="AU21">
        <f t="shared" si="16"/>
        <v>-90.348134077137942</v>
      </c>
      <c r="AW21">
        <v>18</v>
      </c>
      <c r="AX21">
        <f>IF(Z21&gt;0, (R21*SUMPRODUCT(K21:$K$98, X21:$X$98)-K21*$AZ$3)/Z21, 0)</f>
        <v>1680.3025744959762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1671.9310912106891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1300.5933619184407</v>
      </c>
      <c r="AC22">
        <f t="shared" si="27"/>
        <v>1260.7060951260687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39.887266792371975</v>
      </c>
      <c r="AK22">
        <f t="shared" si="28"/>
        <v>91.041535334290856</v>
      </c>
      <c r="AL22">
        <f t="shared" si="8"/>
        <v>-499.98117839396662</v>
      </c>
      <c r="AN22">
        <f t="shared" si="9"/>
        <v>0</v>
      </c>
      <c r="AO22">
        <f t="shared" si="10"/>
        <v>0</v>
      </c>
      <c r="AP22">
        <f t="shared" si="11"/>
        <v>-3.5678858906698885</v>
      </c>
      <c r="AQ22">
        <f t="shared" si="12"/>
        <v>-115.84271028797258</v>
      </c>
      <c r="AR22">
        <f t="shared" si="13"/>
        <v>-119.41059617864246</v>
      </c>
      <c r="AS22">
        <f t="shared" si="14"/>
        <v>7.5493532432048225</v>
      </c>
      <c r="AT22">
        <f t="shared" si="15"/>
        <v>17.231180908432538</v>
      </c>
      <c r="AU22">
        <f t="shared" si="16"/>
        <v>-94.630062027005096</v>
      </c>
      <c r="AW22">
        <v>19</v>
      </c>
      <c r="AX22">
        <f>IF(Z22&gt;0, (R22*SUMPRODUCT(K22:$K$98, X22:$X$98)-K22*$AZ$3)/Z22, 0)</f>
        <v>1671.9310912106891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1650.2417963371868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1260.7060951260687</v>
      </c>
      <c r="AC23">
        <f t="shared" si="27"/>
        <v>1208.713232272238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51.992862853830729</v>
      </c>
      <c r="AK23">
        <f t="shared" si="28"/>
        <v>88.249426658824817</v>
      </c>
      <c r="AL23">
        <f t="shared" si="8"/>
        <v>-580.83591389495973</v>
      </c>
      <c r="AN23">
        <f t="shared" si="9"/>
        <v>0</v>
      </c>
      <c r="AO23">
        <f t="shared" si="10"/>
        <v>0</v>
      </c>
      <c r="AP23">
        <f t="shared" si="11"/>
        <v>-3.0943764631795561</v>
      </c>
      <c r="AQ23">
        <f t="shared" si="12"/>
        <v>-118.75963036086915</v>
      </c>
      <c r="AR23">
        <f t="shared" si="13"/>
        <v>-121.8540068240487</v>
      </c>
      <c r="AS23">
        <f t="shared" si="14"/>
        <v>8.7862018780383622</v>
      </c>
      <c r="AT23">
        <f t="shared" si="15"/>
        <v>14.91314837625732</v>
      </c>
      <c r="AU23">
        <f t="shared" si="16"/>
        <v>-98.154656569753016</v>
      </c>
      <c r="AW23">
        <v>20</v>
      </c>
      <c r="AX23">
        <f>IF(Z23&gt;0, (R23*SUMPRODUCT(K23:$K$98, X23:$X$98)-K23*$AZ$3)/Z23, 0)</f>
        <v>1650.2417963371868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1617.4465495438797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1208.713232272238</v>
      </c>
      <c r="AC24">
        <f t="shared" si="27"/>
        <v>1146.9623942632811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61.750838008956862</v>
      </c>
      <c r="AK24">
        <f t="shared" si="28"/>
        <v>84.609926259056664</v>
      </c>
      <c r="AL24">
        <f t="shared" ref="AL24:AL69" si="40">SUM(AI24:AK24)</f>
        <v>-671.49137792175725</v>
      </c>
      <c r="AN24">
        <f t="shared" si="9"/>
        <v>0</v>
      </c>
      <c r="AO24">
        <f t="shared" si="10"/>
        <v>0</v>
      </c>
      <c r="AP24">
        <f t="shared" si="11"/>
        <v>-2.674845322839476</v>
      </c>
      <c r="AQ24">
        <f t="shared" si="12"/>
        <v>-120.7248874420481</v>
      </c>
      <c r="AR24">
        <f t="shared" si="13"/>
        <v>-123.39973276488759</v>
      </c>
      <c r="AS24">
        <f t="shared" si="14"/>
        <v>9.3171326639932186</v>
      </c>
      <c r="AT24">
        <f t="shared" si="15"/>
        <v>12.766173432852353</v>
      </c>
      <c r="AU24">
        <f t="shared" si="16"/>
        <v>-101.31642666804201</v>
      </c>
      <c r="AW24">
        <v>21</v>
      </c>
      <c r="AX24">
        <f>IF(Z24&gt;0, (R24*SUMPRODUCT(K24:$K$98, X24:$X$98)-K24*$AZ$3)/Z24, 0)</f>
        <v>1617.4465495438797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1574.8629155979477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1146.9623942632811</v>
      </c>
      <c r="AC25">
        <f t="shared" si="27"/>
        <v>1077.1382142782984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69.82417998498272</v>
      </c>
      <c r="AK25">
        <f t="shared" si="28"/>
        <v>80.287367598429682</v>
      </c>
      <c r="AL25">
        <f t="shared" si="40"/>
        <v>-770.54705019642449</v>
      </c>
      <c r="AN25">
        <f t="shared" si="9"/>
        <v>0</v>
      </c>
      <c r="AO25">
        <f t="shared" si="10"/>
        <v>0</v>
      </c>
      <c r="AP25">
        <f t="shared" si="11"/>
        <v>-2.3035099208962859</v>
      </c>
      <c r="AQ25">
        <f t="shared" si="12"/>
        <v>-121.72456822721644</v>
      </c>
      <c r="AR25">
        <f t="shared" si="13"/>
        <v>-124.02807814811271</v>
      </c>
      <c r="AS25">
        <f t="shared" si="14"/>
        <v>9.4064823515353577</v>
      </c>
      <c r="AT25">
        <f t="shared" si="15"/>
        <v>10.816048344975739</v>
      </c>
      <c r="AU25">
        <f t="shared" si="16"/>
        <v>-103.80554745160163</v>
      </c>
      <c r="AW25">
        <v>22</v>
      </c>
      <c r="AX25">
        <f>IF(Z25&gt;0, (R25*SUMPRODUCT(K25:$K$98, X25:$X$98)-K25*$AZ$3)/Z25, 0)</f>
        <v>1574.8629155979477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1523.1612052207893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1077.1382142782984</v>
      </c>
      <c r="AC26">
        <f t="shared" si="27"/>
        <v>1000.8607062806036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76.277507997694784</v>
      </c>
      <c r="AK26">
        <f t="shared" si="28"/>
        <v>75.399674999480894</v>
      </c>
      <c r="AL26">
        <f t="shared" si="40"/>
        <v>-865.8919562280114</v>
      </c>
      <c r="AN26">
        <f t="shared" si="9"/>
        <v>0</v>
      </c>
      <c r="AO26">
        <f t="shared" si="10"/>
        <v>0</v>
      </c>
      <c r="AP26">
        <f t="shared" si="11"/>
        <v>-1.9759281863866822</v>
      </c>
      <c r="AQ26">
        <f t="shared" si="12"/>
        <v>-120.42009452542635</v>
      </c>
      <c r="AR26">
        <f t="shared" si="13"/>
        <v>-122.39602271181303</v>
      </c>
      <c r="AS26">
        <f t="shared" si="14"/>
        <v>9.174869049581396</v>
      </c>
      <c r="AT26">
        <f t="shared" si="15"/>
        <v>9.0692808753288059</v>
      </c>
      <c r="AU26">
        <f t="shared" si="16"/>
        <v>-104.15187278690283</v>
      </c>
      <c r="AW26">
        <v>23</v>
      </c>
      <c r="AX26">
        <f>IF(Z26&gt;0, (R26*SUMPRODUCT(K26:$K$98, X26:$X$98)-K26*$AZ$3)/Z26, 0)</f>
        <v>1523.1612052207893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1465.1389346727403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1000.8607062806036</v>
      </c>
      <c r="AC27">
        <f t="shared" si="27"/>
        <v>921.01834410296487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79.842362177638734</v>
      </c>
      <c r="AK27">
        <f t="shared" si="28"/>
        <v>70.060249439642263</v>
      </c>
      <c r="AL27">
        <f t="shared" si="40"/>
        <v>-960.89361568165884</v>
      </c>
      <c r="AN27">
        <f t="shared" si="9"/>
        <v>0</v>
      </c>
      <c r="AO27">
        <f t="shared" si="10"/>
        <v>0</v>
      </c>
      <c r="AP27">
        <f t="shared" si="11"/>
        <v>-1.6877761090556793</v>
      </c>
      <c r="AQ27">
        <f t="shared" si="12"/>
        <v>-117.60653996509733</v>
      </c>
      <c r="AR27">
        <f t="shared" si="13"/>
        <v>-119.29431607415302</v>
      </c>
      <c r="AS27">
        <f t="shared" si="14"/>
        <v>8.5746960204276217</v>
      </c>
      <c r="AT27">
        <f t="shared" si="15"/>
        <v>7.524142894516169</v>
      </c>
      <c r="AU27">
        <f t="shared" si="16"/>
        <v>-103.19547715920922</v>
      </c>
      <c r="AW27">
        <v>24</v>
      </c>
      <c r="AX27">
        <f>IF(Z27&gt;0, (R27*SUMPRODUCT(K27:$K$98, X27:$X$98)-K27*$AZ$3)/Z27, 0)</f>
        <v>1465.1389346727403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1402.7391638443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921.01834410296487</v>
      </c>
      <c r="AC28">
        <f t="shared" si="27"/>
        <v>839.64192230553476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81.376421797430112</v>
      </c>
      <c r="AK28">
        <f t="shared" si="28"/>
        <v>64.47128408720755</v>
      </c>
      <c r="AL28">
        <f t="shared" si="40"/>
        <v>-1057.2433445360821</v>
      </c>
      <c r="AN28">
        <f t="shared" si="9"/>
        <v>0</v>
      </c>
      <c r="AO28">
        <f t="shared" si="10"/>
        <v>0</v>
      </c>
      <c r="AP28">
        <f t="shared" si="11"/>
        <v>-1.4349095743452756</v>
      </c>
      <c r="AQ28">
        <f t="shared" si="12"/>
        <v>-113.9279012471674</v>
      </c>
      <c r="AR28">
        <f t="shared" si="13"/>
        <v>-115.36281082151267</v>
      </c>
      <c r="AS28">
        <f t="shared" si="14"/>
        <v>7.8030775391984184</v>
      </c>
      <c r="AT28">
        <f t="shared" si="15"/>
        <v>6.1820662259698524</v>
      </c>
      <c r="AU28">
        <f t="shared" si="16"/>
        <v>-101.37766705634439</v>
      </c>
      <c r="AW28">
        <v>25</v>
      </c>
      <c r="AX28">
        <f>IF(Z28&gt;0, (R28*SUMPRODUCT(K28:$K$98, X28:$X$98)-K28*$AZ$3)/Z28, 0)</f>
        <v>1402.7391638443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1337.5364608086998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839.64192230553476</v>
      </c>
      <c r="AC29">
        <f t="shared" si="27"/>
        <v>758.06234085092763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81.579581454607137</v>
      </c>
      <c r="AK29">
        <f t="shared" si="28"/>
        <v>58.77493456138744</v>
      </c>
      <c r="AL29">
        <f t="shared" si="40"/>
        <v>-1165.1760817029572</v>
      </c>
      <c r="AN29">
        <f t="shared" si="9"/>
        <v>0</v>
      </c>
      <c r="AO29">
        <f t="shared" si="10"/>
        <v>0</v>
      </c>
      <c r="AP29">
        <f t="shared" si="11"/>
        <v>-1.2130776788285473</v>
      </c>
      <c r="AQ29">
        <f t="shared" si="12"/>
        <v>-110.55978270330347</v>
      </c>
      <c r="AR29">
        <f t="shared" si="13"/>
        <v>-111.77286038213201</v>
      </c>
      <c r="AS29">
        <f t="shared" si="14"/>
        <v>6.9844270091335927</v>
      </c>
      <c r="AT29">
        <f t="shared" si="15"/>
        <v>5.0320096412731807</v>
      </c>
      <c r="AU29">
        <f t="shared" si="16"/>
        <v>-99.756423731725235</v>
      </c>
      <c r="AW29">
        <v>26</v>
      </c>
      <c r="AX29">
        <f>IF(Z29&gt;0, (R29*SUMPRODUCT(K29:$K$98, X29:$X$98)-K29*$AZ$3)/Z29, 0)</f>
        <v>1337.5364608086998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1268.047022137436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758.06234085092763</v>
      </c>
      <c r="AC30">
        <f t="shared" si="27"/>
        <v>676.38498653383874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81.677354317088884</v>
      </c>
      <c r="AK30">
        <f t="shared" si="28"/>
        <v>53.064363859564942</v>
      </c>
      <c r="AL30">
        <f t="shared" si="40"/>
        <v>-1262.8767374241372</v>
      </c>
      <c r="AN30">
        <f t="shared" si="9"/>
        <v>0</v>
      </c>
      <c r="AO30">
        <f t="shared" si="10"/>
        <v>0</v>
      </c>
      <c r="AP30">
        <f t="shared" si="11"/>
        <v>-1.0193654200956839</v>
      </c>
      <c r="AQ30">
        <f t="shared" si="12"/>
        <v>-105.8171991662423</v>
      </c>
      <c r="AR30">
        <f t="shared" si="13"/>
        <v>-106.836564586338</v>
      </c>
      <c r="AS30">
        <f t="shared" si="14"/>
        <v>6.2435694840533555</v>
      </c>
      <c r="AT30">
        <f t="shared" si="15"/>
        <v>4.0563390630659191</v>
      </c>
      <c r="AU30">
        <f t="shared" si="16"/>
        <v>-96.536656039218713</v>
      </c>
      <c r="AW30">
        <v>27</v>
      </c>
      <c r="AX30">
        <f>IF(Z30&gt;0, (R30*SUMPRODUCT(K30:$K$98, X30:$X$98)-K30*$AZ$3)/Z30, 0)</f>
        <v>1268.047022137436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1195.1322314563654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676.38498653383874</v>
      </c>
      <c r="AC31">
        <f t="shared" si="27"/>
        <v>596.35566985528749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80.029316678551254</v>
      </c>
      <c r="AK31">
        <f t="shared" si="28"/>
        <v>47.346949057368718</v>
      </c>
      <c r="AL31">
        <f t="shared" si="40"/>
        <v>-1339.378890199727</v>
      </c>
      <c r="AN31">
        <f t="shared" si="9"/>
        <v>0</v>
      </c>
      <c r="AO31">
        <f t="shared" si="10"/>
        <v>0</v>
      </c>
      <c r="AP31">
        <f t="shared" si="11"/>
        <v>-0.85141768595334766</v>
      </c>
      <c r="AQ31">
        <f t="shared" si="12"/>
        <v>-99.257067191031155</v>
      </c>
      <c r="AR31">
        <f t="shared" si="13"/>
        <v>-100.10848487698451</v>
      </c>
      <c r="AS31">
        <f t="shared" si="14"/>
        <v>5.4621342941995819</v>
      </c>
      <c r="AT31">
        <f t="shared" si="15"/>
        <v>3.2315082135555211</v>
      </c>
      <c r="AU31">
        <f t="shared" si="16"/>
        <v>-91.414842369229405</v>
      </c>
      <c r="AW31">
        <v>28</v>
      </c>
      <c r="AX31">
        <f>IF(Z31&gt;0, (R31*SUMPRODUCT(K31:$K$98, X31:$X$98)-K31*$AZ$3)/Z31, 0)</f>
        <v>1195.1322314563654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1121.7503021658849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596.35566985528749</v>
      </c>
      <c r="AC32">
        <f t="shared" si="27"/>
        <v>520.12349774255244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76.232172112735043</v>
      </c>
      <c r="AK32">
        <f t="shared" si="28"/>
        <v>41.744896889870127</v>
      </c>
      <c r="AL32">
        <f t="shared" si="40"/>
        <v>-1409.9120286586819</v>
      </c>
      <c r="AN32">
        <f t="shared" si="9"/>
        <v>0</v>
      </c>
      <c r="AO32">
        <f t="shared" si="10"/>
        <v>0</v>
      </c>
      <c r="AP32">
        <f t="shared" si="11"/>
        <v>-0.70639160645535659</v>
      </c>
      <c r="AQ32">
        <f t="shared" si="12"/>
        <v>-92.401624756811955</v>
      </c>
      <c r="AR32">
        <f t="shared" si="13"/>
        <v>-93.108016363267311</v>
      </c>
      <c r="AS32">
        <f t="shared" si="14"/>
        <v>4.6455114702660429</v>
      </c>
      <c r="AT32">
        <f t="shared" si="15"/>
        <v>2.543891797287098</v>
      </c>
      <c r="AU32">
        <f t="shared" si="16"/>
        <v>-85.918613095714164</v>
      </c>
      <c r="AW32">
        <v>29</v>
      </c>
      <c r="AX32">
        <f>IF(Z32&gt;0, (R32*SUMPRODUCT(K32:$K$98, X32:$X$98)-K32*$AZ$3)/Z32, 0)</f>
        <v>1121.7503021658849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1047.9362634255745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520.12349774255244</v>
      </c>
      <c r="AC33">
        <f t="shared" si="27"/>
        <v>448.2798150199331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71.843682722619349</v>
      </c>
      <c r="AK33">
        <f t="shared" si="28"/>
        <v>36.408644841978678</v>
      </c>
      <c r="AL33">
        <f t="shared" si="40"/>
        <v>-1465.4782039942595</v>
      </c>
      <c r="AN33">
        <f t="shared" si="9"/>
        <v>0</v>
      </c>
      <c r="AO33">
        <f t="shared" si="10"/>
        <v>0</v>
      </c>
      <c r="AP33">
        <f t="shared" si="11"/>
        <v>-0.5818774716817704</v>
      </c>
      <c r="AQ33">
        <f t="shared" si="12"/>
        <v>-85.044503762893086</v>
      </c>
      <c r="AR33">
        <f t="shared" si="13"/>
        <v>-85.626381234574865</v>
      </c>
      <c r="AS33">
        <f t="shared" si="14"/>
        <v>3.9090012189121519</v>
      </c>
      <c r="AT33">
        <f t="shared" si="15"/>
        <v>1.9809874949718529</v>
      </c>
      <c r="AU33">
        <f t="shared" si="16"/>
        <v>-79.736392520690856</v>
      </c>
      <c r="AW33">
        <v>30</v>
      </c>
      <c r="AX33">
        <f>IF(Z33&gt;0, (R33*SUMPRODUCT(K33:$K$98, X33:$X$98)-K33*$AZ$3)/Z33, 0)</f>
        <v>1047.9362634255745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974.71107845946665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448.2798150199331</v>
      </c>
      <c r="AC34">
        <f t="shared" si="27"/>
        <v>381.59061664471221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66.689198375220883</v>
      </c>
      <c r="AK34">
        <f t="shared" si="28"/>
        <v>31.379587051395319</v>
      </c>
      <c r="AL34">
        <f t="shared" si="40"/>
        <v>-1511.9779887297354</v>
      </c>
      <c r="AN34">
        <f t="shared" si="9"/>
        <v>0</v>
      </c>
      <c r="AO34">
        <f t="shared" si="10"/>
        <v>0</v>
      </c>
      <c r="AP34">
        <f t="shared" si="11"/>
        <v>-0.47546766811488034</v>
      </c>
      <c r="AQ34">
        <f t="shared" si="12"/>
        <v>-77.740908350511944</v>
      </c>
      <c r="AR34">
        <f t="shared" si="13"/>
        <v>-78.216376018626818</v>
      </c>
      <c r="AS34">
        <f t="shared" si="14"/>
        <v>3.2397738377695915</v>
      </c>
      <c r="AT34">
        <f t="shared" si="15"/>
        <v>1.5244262586142874</v>
      </c>
      <c r="AU34">
        <f t="shared" si="16"/>
        <v>-73.452175922242944</v>
      </c>
      <c r="AW34">
        <v>31</v>
      </c>
      <c r="AX34">
        <f>IF(Z34&gt;0, (R34*SUMPRODUCT(K34:$K$98, X34:$X$98)-K34*$AZ$3)/Z34, 0)</f>
        <v>974.71107845946665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902.21989649543332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381.59061664471221</v>
      </c>
      <c r="AC35">
        <f t="shared" si="27"/>
        <v>320.23837381890769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61.352242825804524</v>
      </c>
      <c r="AK35">
        <f t="shared" si="28"/>
        <v>26.711343165129858</v>
      </c>
      <c r="AL35">
        <f t="shared" si="40"/>
        <v>-1552.3683620069976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-0.38489489806132871</v>
      </c>
      <c r="AQ35">
        <f t="shared" ref="AQ35:AQ66" si="51">AH35*$K35</f>
        <v>-70.769117151863185</v>
      </c>
      <c r="AR35">
        <f t="shared" ref="AR35:AR66" si="52">AI35*$K35</f>
        <v>-71.154012049924518</v>
      </c>
      <c r="AS35">
        <f t="shared" ref="AS35:AS66" si="53">AJ35*$K35</f>
        <v>2.6611638664103205</v>
      </c>
      <c r="AT35">
        <f t="shared" ref="AT35:AT66" si="54">AK35*$K35</f>
        <v>1.158609008902157</v>
      </c>
      <c r="AU35">
        <f t="shared" ref="AU35:AU66" si="55">AL35*$K35</f>
        <v>-67.334239174612037</v>
      </c>
      <c r="AW35">
        <v>32</v>
      </c>
      <c r="AX35">
        <f>IF(Z35&gt;0, (R35*SUMPRODUCT(K35:$K$98, X35:$X$98)-K35*$AZ$3)/Z35, 0)</f>
        <v>902.21989649543332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829.01744598411085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320.23837381890769</v>
      </c>
      <c r="AC36">
        <f t="shared" si="27"/>
        <v>264.10199374267586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56.136380076231831</v>
      </c>
      <c r="AK36">
        <f t="shared" ref="AK36:AK67" si="59">G36*SUM(AB36:AB36, AE36:AF36)</f>
        <v>22.41668616732354</v>
      </c>
      <c r="AL36">
        <f t="shared" si="40"/>
        <v>-1570.5700926154439</v>
      </c>
      <c r="AN36">
        <f t="shared" si="48"/>
        <v>0</v>
      </c>
      <c r="AO36">
        <f t="shared" si="49"/>
        <v>0</v>
      </c>
      <c r="AP36">
        <f t="shared" si="50"/>
        <v>-0.30844033774767143</v>
      </c>
      <c r="AQ36">
        <f t="shared" si="51"/>
        <v>-63.558519291648757</v>
      </c>
      <c r="AR36">
        <f t="shared" si="52"/>
        <v>-63.866959629396433</v>
      </c>
      <c r="AS36">
        <f t="shared" si="53"/>
        <v>2.1740401259962501</v>
      </c>
      <c r="AT36">
        <f t="shared" si="54"/>
        <v>0.86814958772628081</v>
      </c>
      <c r="AU36">
        <f t="shared" si="55"/>
        <v>-60.824769915673905</v>
      </c>
      <c r="AW36">
        <v>33</v>
      </c>
      <c r="AX36">
        <f>IF(Z36&gt;0, (R36*SUMPRODUCT(K36:$K$98, X36:$X$98)-K36*$AZ$3)/Z36, 0)</f>
        <v>829.01744598411085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755.22801690637641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264.10199374267586</v>
      </c>
      <c r="AC37">
        <f t="shared" si="27"/>
        <v>213.6084182685552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50.493575474120661</v>
      </c>
      <c r="AK37">
        <f t="shared" si="59"/>
        <v>18.487139561987313</v>
      </c>
      <c r="AL37">
        <f t="shared" si="40"/>
        <v>-1565.4372226563114</v>
      </c>
      <c r="AN37">
        <f t="shared" si="48"/>
        <v>0</v>
      </c>
      <c r="AO37">
        <f t="shared" si="49"/>
        <v>0</v>
      </c>
      <c r="AP37">
        <f t="shared" si="50"/>
        <v>-0.24450368505732487</v>
      </c>
      <c r="AQ37">
        <f t="shared" si="51"/>
        <v>-56.271084117840807</v>
      </c>
      <c r="AR37">
        <f t="shared" si="52"/>
        <v>-56.515587802898132</v>
      </c>
      <c r="AS37">
        <f t="shared" si="53"/>
        <v>1.7459879951017534</v>
      </c>
      <c r="AT37">
        <f t="shared" si="54"/>
        <v>0.63925605259512785</v>
      </c>
      <c r="AU37">
        <f t="shared" si="55"/>
        <v>-54.130343755201253</v>
      </c>
      <c r="AW37">
        <v>34</v>
      </c>
      <c r="AX37">
        <f>IF(Z37&gt;0, (R37*SUMPRODUCT(K37:$K$98, X37:$X$98)-K37*$AZ$3)/Z37, 0)</f>
        <v>755.22801690637641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681.38611815839795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213.6084182685552</v>
      </c>
      <c r="AC38">
        <f t="shared" si="27"/>
        <v>169.00246255922164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44.605955709333557</v>
      </c>
      <c r="AK38">
        <f t="shared" si="59"/>
        <v>14.952589278798865</v>
      </c>
      <c r="AL38">
        <f t="shared" si="40"/>
        <v>-1545.8315917434056</v>
      </c>
      <c r="AN38">
        <f t="shared" si="48"/>
        <v>0</v>
      </c>
      <c r="AO38">
        <f t="shared" si="49"/>
        <v>0</v>
      </c>
      <c r="AP38">
        <f t="shared" si="50"/>
        <v>-0.19143743481855738</v>
      </c>
      <c r="AQ38">
        <f t="shared" si="51"/>
        <v>-49.372716446370276</v>
      </c>
      <c r="AR38">
        <f t="shared" si="52"/>
        <v>-49.564153881188837</v>
      </c>
      <c r="AS38">
        <f t="shared" si="53"/>
        <v>1.3771459050421546</v>
      </c>
      <c r="AT38">
        <f t="shared" si="54"/>
        <v>0.46164008298036163</v>
      </c>
      <c r="AU38">
        <f t="shared" si="55"/>
        <v>-47.725367893166322</v>
      </c>
      <c r="AW38">
        <v>35</v>
      </c>
      <c r="AX38">
        <f>IF(Z38&gt;0, (R38*SUMPRODUCT(K38:$K$98, X38:$X$98)-K38*$AZ$3)/Z38, 0)</f>
        <v>681.38611815839795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606.42037516172252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169.00246255922164</v>
      </c>
      <c r="AC39">
        <f t="shared" si="27"/>
        <v>130.04503933473291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38.957423224488736</v>
      </c>
      <c r="AK39">
        <f t="shared" si="59"/>
        <v>11.830172379145516</v>
      </c>
      <c r="AL39">
        <f t="shared" si="40"/>
        <v>-1509.5816886539501</v>
      </c>
      <c r="AN39">
        <f t="shared" si="48"/>
        <v>0</v>
      </c>
      <c r="AO39">
        <f t="shared" si="49"/>
        <v>0</v>
      </c>
      <c r="AP39">
        <f t="shared" si="50"/>
        <v>-0.14778457189149363</v>
      </c>
      <c r="AQ39">
        <f t="shared" si="51"/>
        <v>-42.864892771248044</v>
      </c>
      <c r="AR39">
        <f t="shared" si="52"/>
        <v>-43.012677343139543</v>
      </c>
      <c r="AS39">
        <f t="shared" si="53"/>
        <v>1.0738887852899108</v>
      </c>
      <c r="AT39">
        <f t="shared" si="54"/>
        <v>0.32610702645304535</v>
      </c>
      <c r="AU39">
        <f t="shared" si="55"/>
        <v>-41.612681531396582</v>
      </c>
      <c r="AW39">
        <v>36</v>
      </c>
      <c r="AX39">
        <f>IF(Z39&gt;0, (R39*SUMPRODUCT(K39:$K$98, X39:$X$98)-K39*$AZ$3)/Z39, 0)</f>
        <v>606.42037516172252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528.96756861140614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130.04503933473291</v>
      </c>
      <c r="AC40">
        <f t="shared" si="27"/>
        <v>96.479515511593334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33.565523823139571</v>
      </c>
      <c r="AK40">
        <f t="shared" si="59"/>
        <v>9.1031527534313046</v>
      </c>
      <c r="AL40">
        <f t="shared" si="40"/>
        <v>-1457.4124424766642</v>
      </c>
      <c r="AN40">
        <f t="shared" si="48"/>
        <v>0</v>
      </c>
      <c r="AO40">
        <f t="shared" si="49"/>
        <v>0</v>
      </c>
      <c r="AP40">
        <f t="shared" si="50"/>
        <v>-0.11222694414184718</v>
      </c>
      <c r="AQ40">
        <f t="shared" si="51"/>
        <v>-36.808122738767601</v>
      </c>
      <c r="AR40">
        <f t="shared" si="52"/>
        <v>-36.920349682909446</v>
      </c>
      <c r="AS40">
        <f t="shared" si="53"/>
        <v>0.82612257503946485</v>
      </c>
      <c r="AT40">
        <f t="shared" si="54"/>
        <v>0.22404893882388535</v>
      </c>
      <c r="AU40">
        <f t="shared" si="55"/>
        <v>-35.870178169046099</v>
      </c>
      <c r="AW40">
        <v>37</v>
      </c>
      <c r="AX40">
        <f>IF(Z40&gt;0, (R40*SUMPRODUCT(K40:$K$98, X40:$X$98)-K40*$AZ$3)/Z40, 0)</f>
        <v>528.96756861140614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446.71882532619048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96.479515511593334</v>
      </c>
      <c r="AC41">
        <f t="shared" si="27"/>
        <v>67.974400762208276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28.505114749385058</v>
      </c>
      <c r="AK41">
        <f t="shared" si="59"/>
        <v>6.7535660858115341</v>
      </c>
      <c r="AL41">
        <f t="shared" si="40"/>
        <v>-1388.769002629268</v>
      </c>
      <c r="AN41">
        <f t="shared" si="48"/>
        <v>0</v>
      </c>
      <c r="AO41">
        <f t="shared" si="49"/>
        <v>0</v>
      </c>
      <c r="AP41">
        <f t="shared" si="50"/>
        <v>-8.3595746436059312E-2</v>
      </c>
      <c r="AQ41">
        <f t="shared" si="51"/>
        <v>-31.209711950075512</v>
      </c>
      <c r="AR41">
        <f t="shared" si="52"/>
        <v>-31.293307696511569</v>
      </c>
      <c r="AS41">
        <f t="shared" si="53"/>
        <v>0.62640588882845016</v>
      </c>
      <c r="AT41">
        <f t="shared" si="54"/>
        <v>0.14841103443850248</v>
      </c>
      <c r="AU41">
        <f t="shared" si="55"/>
        <v>-30.518490773244615</v>
      </c>
      <c r="AW41">
        <v>38</v>
      </c>
      <c r="AX41">
        <f>IF(Z41&gt;0, (R41*SUMPRODUCT(K41:$K$98, X41:$X$98)-K41*$AZ$3)/Z41, 0)</f>
        <v>446.71882532619048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356.00610597824232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67.974400762208276</v>
      </c>
      <c r="AC42">
        <f t="shared" si="27"/>
        <v>44.178088802652887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23.796311959555389</v>
      </c>
      <c r="AK42">
        <f t="shared" si="59"/>
        <v>4.7582080533545801</v>
      </c>
      <c r="AL42">
        <f t="shared" si="40"/>
        <v>-1301.9709055800085</v>
      </c>
      <c r="AN42">
        <f t="shared" si="48"/>
        <v>0</v>
      </c>
      <c r="AO42">
        <f t="shared" si="49"/>
        <v>0</v>
      </c>
      <c r="AP42">
        <f t="shared" si="50"/>
        <v>-6.0870168128357265E-2</v>
      </c>
      <c r="AQ42">
        <f t="shared" si="51"/>
        <v>-26.045001192747449</v>
      </c>
      <c r="AR42">
        <f t="shared" si="52"/>
        <v>-26.10587136087581</v>
      </c>
      <c r="AS42">
        <f t="shared" si="53"/>
        <v>0.46690085505325041</v>
      </c>
      <c r="AT42">
        <f t="shared" si="54"/>
        <v>9.3359484125456221E-2</v>
      </c>
      <c r="AU42">
        <f t="shared" si="55"/>
        <v>-25.545611021697102</v>
      </c>
      <c r="AW42">
        <v>39</v>
      </c>
      <c r="AX42">
        <f>IF(Z42&gt;0, (R42*SUMPRODUCT(K42:$K$98, X42:$X$98)-K42*$AZ$3)/Z42, 0)</f>
        <v>356.00610597824232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251.46667282336085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44.178088802652887</v>
      </c>
      <c r="AC43">
        <f t="shared" si="27"/>
        <v>24.752194744298357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19.42589405835453</v>
      </c>
      <c r="AK43">
        <f t="shared" si="59"/>
        <v>3.0924662161857026</v>
      </c>
      <c r="AL43">
        <f t="shared" si="40"/>
        <v>-1201.0112994827739</v>
      </c>
      <c r="AN43">
        <f t="shared" si="48"/>
        <v>0</v>
      </c>
      <c r="AO43">
        <f t="shared" si="49"/>
        <v>0</v>
      </c>
      <c r="AP43">
        <f t="shared" si="50"/>
        <v>-4.3109231339061818E-2</v>
      </c>
      <c r="AQ43">
        <f t="shared" si="51"/>
        <v>-21.391298834507953</v>
      </c>
      <c r="AR43">
        <f t="shared" si="52"/>
        <v>-21.434408065847013</v>
      </c>
      <c r="AS43">
        <f t="shared" si="53"/>
        <v>0.34031258414550647</v>
      </c>
      <c r="AT43">
        <f t="shared" si="54"/>
        <v>5.4175378814043475E-2</v>
      </c>
      <c r="AU43">
        <f t="shared" si="55"/>
        <v>-21.039920102887464</v>
      </c>
      <c r="AW43">
        <v>40</v>
      </c>
      <c r="AX43">
        <f>IF(Z43&gt;0, (R43*SUMPRODUCT(K43:$K$98, X43:$X$98)-K43*$AZ$3)/Z43, 0)</f>
        <v>251.46667282336085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122.72475934852777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24.752194744298357</v>
      </c>
      <c r="AC44">
        <f t="shared" si="27"/>
        <v>9.2708129940698356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15.481381750228522</v>
      </c>
      <c r="AK44">
        <f t="shared" si="59"/>
        <v>1.7326536321008852</v>
      </c>
      <c r="AL44">
        <f t="shared" si="40"/>
        <v>-1079.9492497248996</v>
      </c>
      <c r="AN44">
        <f t="shared" si="48"/>
        <v>0</v>
      </c>
      <c r="AO44">
        <f t="shared" si="49"/>
        <v>0</v>
      </c>
      <c r="AP44">
        <f t="shared" si="50"/>
        <v>-2.9539600025078879E-2</v>
      </c>
      <c r="AQ44">
        <f t="shared" si="51"/>
        <v>-17.13176249568366</v>
      </c>
      <c r="AR44">
        <f t="shared" si="52"/>
        <v>-17.161302095708738</v>
      </c>
      <c r="AS44">
        <f t="shared" si="53"/>
        <v>0.2421523511413326</v>
      </c>
      <c r="AT44">
        <f t="shared" si="54"/>
        <v>2.7101337432016082E-2</v>
      </c>
      <c r="AU44">
        <f t="shared" si="55"/>
        <v>-16.892048407135388</v>
      </c>
      <c r="AW44">
        <v>41</v>
      </c>
      <c r="AX44">
        <f>IF(Z44&gt;0, (R44*SUMPRODUCT(K44:$K$98, X44:$X$98)-K44*$AZ$3)/Z44, 0)</f>
        <v>122.72475934852777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-46.361510343405563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9.2708129940698356</v>
      </c>
      <c r="AC45">
        <f t="shared" si="27"/>
        <v>-2.5842378192214568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11.855050813291292</v>
      </c>
      <c r="AK45">
        <f t="shared" si="59"/>
        <v>0.64895690958488861</v>
      </c>
      <c r="AL45">
        <f t="shared" si="40"/>
        <v>-941.14306446161436</v>
      </c>
      <c r="AN45">
        <f t="shared" si="48"/>
        <v>0</v>
      </c>
      <c r="AO45">
        <f t="shared" si="49"/>
        <v>0</v>
      </c>
      <c r="AP45">
        <f t="shared" si="50"/>
        <v>-1.9461479735808349E-2</v>
      </c>
      <c r="AQ45">
        <f t="shared" si="51"/>
        <v>-13.298833429862029</v>
      </c>
      <c r="AR45">
        <f t="shared" si="52"/>
        <v>-13.318294909597837</v>
      </c>
      <c r="AS45">
        <f t="shared" si="53"/>
        <v>0.16556341177455661</v>
      </c>
      <c r="AT45">
        <f t="shared" si="54"/>
        <v>9.0631007608239257E-3</v>
      </c>
      <c r="AU45">
        <f t="shared" si="55"/>
        <v>-13.143668397062457</v>
      </c>
      <c r="AW45">
        <v>42</v>
      </c>
      <c r="AX45">
        <f>IF(Z45&gt;0, (R45*SUMPRODUCT(K45:$K$98, X45:$X$98)-K45*$AZ$3)/Z45, 0)</f>
        <v>-46.361510343405563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-284.79903749855248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-2.5842378192214568</v>
      </c>
      <c r="AC46">
        <f t="shared" si="27"/>
        <v>-11.171721532661731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8.5874837134402746</v>
      </c>
      <c r="AK46">
        <f t="shared" si="59"/>
        <v>-0.18089664734550198</v>
      </c>
      <c r="AL46">
        <f t="shared" si="40"/>
        <v>-790.42036541739208</v>
      </c>
      <c r="AN46">
        <f t="shared" si="48"/>
        <v>0</v>
      </c>
      <c r="AO46">
        <f t="shared" si="49"/>
        <v>0</v>
      </c>
      <c r="AP46">
        <f t="shared" si="50"/>
        <v>-1.2228255889250131E-2</v>
      </c>
      <c r="AQ46">
        <f t="shared" si="51"/>
        <v>-9.9486041830180696</v>
      </c>
      <c r="AR46">
        <f t="shared" si="52"/>
        <v>-9.9608324389073193</v>
      </c>
      <c r="AS46">
        <f t="shared" si="53"/>
        <v>0.1070801205135757</v>
      </c>
      <c r="AT46">
        <f t="shared" si="54"/>
        <v>-2.2556589851741413E-3</v>
      </c>
      <c r="AU46">
        <f t="shared" si="55"/>
        <v>-9.8560079773789191</v>
      </c>
      <c r="AW46">
        <v>43</v>
      </c>
      <c r="AX46">
        <f>IF(Z46&gt;0, (R46*SUMPRODUCT(K46:$K$98, X46:$X$98)-K46*$AZ$3)/Z46, 0)</f>
        <v>-284.79903749855248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-647.86303435587524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-11.171721532661731</v>
      </c>
      <c r="AC47">
        <f t="shared" si="27"/>
        <v>-16.913763468874667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5.7420419362129351</v>
      </c>
      <c r="AK47">
        <f t="shared" si="59"/>
        <v>-0.78202050728632122</v>
      </c>
      <c r="AL47">
        <f t="shared" si="40"/>
        <v>-632.06320762762311</v>
      </c>
      <c r="AN47">
        <f t="shared" si="48"/>
        <v>0</v>
      </c>
      <c r="AO47">
        <f t="shared" si="49"/>
        <v>0</v>
      </c>
      <c r="AP47">
        <f t="shared" si="50"/>
        <v>-7.2664445366458124E-3</v>
      </c>
      <c r="AQ47">
        <f t="shared" si="51"/>
        <v>-7.0849204452041405</v>
      </c>
      <c r="AR47">
        <f t="shared" si="52"/>
        <v>-7.0921868897407858</v>
      </c>
      <c r="AS47">
        <f t="shared" si="53"/>
        <v>6.3928021275871036E-2</v>
      </c>
      <c r="AT47">
        <f t="shared" si="54"/>
        <v>-8.7064887688611068E-3</v>
      </c>
      <c r="AU47">
        <f t="shared" si="55"/>
        <v>-7.0369653572337763</v>
      </c>
      <c r="AW47">
        <v>44</v>
      </c>
      <c r="AX47">
        <f>IF(Z47&gt;0, (R47*SUMPRODUCT(K47:$K$98, X47:$X$98)-K47*$AZ$3)/Z47, 0)</f>
        <v>-647.86303435587524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-1244.5132584673461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-16.913763468874667</v>
      </c>
      <c r="AC48">
        <f t="shared" si="27"/>
        <v>-20.242824765145656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3.3290612962709893</v>
      </c>
      <c r="AK48">
        <f t="shared" si="59"/>
        <v>-1.1839634428212267</v>
      </c>
      <c r="AL48">
        <f t="shared" si="40"/>
        <v>-477.27548175435106</v>
      </c>
      <c r="AN48">
        <f t="shared" si="48"/>
        <v>0</v>
      </c>
      <c r="AO48">
        <f t="shared" si="49"/>
        <v>0</v>
      </c>
      <c r="AP48">
        <f t="shared" si="50"/>
        <v>-4.0422063135917268E-3</v>
      </c>
      <c r="AQ48">
        <f t="shared" si="51"/>
        <v>-4.7616232501011089</v>
      </c>
      <c r="AR48">
        <f t="shared" si="52"/>
        <v>-4.7656654564147001</v>
      </c>
      <c r="AS48">
        <f t="shared" si="53"/>
        <v>3.3092430940083177E-2</v>
      </c>
      <c r="AT48">
        <f t="shared" si="54"/>
        <v>-1.176915201622507E-2</v>
      </c>
      <c r="AU48">
        <f t="shared" si="55"/>
        <v>-4.7443421774908421</v>
      </c>
      <c r="AW48">
        <v>45</v>
      </c>
      <c r="AX48">
        <f>IF(Z48&gt;0, (R48*SUMPRODUCT(K48:$K$98, X48:$X$98)-K48*$AZ$3)/Z48, 0)</f>
        <v>-1244.5132584673461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-2308.3219550377171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-20.242824765145656</v>
      </c>
      <c r="AC49">
        <f t="shared" si="27"/>
        <v>-21.651002346556453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1.4081775814107971</v>
      </c>
      <c r="AK49">
        <f t="shared" si="59"/>
        <v>-1.416997733560196</v>
      </c>
      <c r="AL49">
        <f t="shared" si="40"/>
        <v>-336.41619750485626</v>
      </c>
      <c r="AN49">
        <f t="shared" si="48"/>
        <v>0</v>
      </c>
      <c r="AO49">
        <f t="shared" si="49"/>
        <v>0</v>
      </c>
      <c r="AP49">
        <f t="shared" si="50"/>
        <v>-2.0811840572444E-3</v>
      </c>
      <c r="AQ49">
        <f t="shared" si="51"/>
        <v>-2.983675189896573</v>
      </c>
      <c r="AR49">
        <f t="shared" si="52"/>
        <v>-2.9857563739538175</v>
      </c>
      <c r="AS49">
        <f t="shared" si="53"/>
        <v>1.2498165832278908E-2</v>
      </c>
      <c r="AT49">
        <f t="shared" si="54"/>
        <v>-1.2576448376813296E-2</v>
      </c>
      <c r="AU49">
        <f t="shared" si="55"/>
        <v>-2.9858346564983518</v>
      </c>
      <c r="AW49">
        <v>46</v>
      </c>
      <c r="AX49">
        <f>IF(Z49&gt;0, (R49*SUMPRODUCT(K49:$K$98, X49:$X$98)-K49*$AZ$3)/Z49, 0)</f>
        <v>-2308.3219550377171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-4389.217611078212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-21.651002346556453</v>
      </c>
      <c r="AC50">
        <f t="shared" si="27"/>
        <v>-21.640529617979524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-1.0472728576928603E-2</v>
      </c>
      <c r="AK50">
        <f t="shared" si="59"/>
        <v>-1.5155701642589519</v>
      </c>
      <c r="AL50">
        <f t="shared" si="40"/>
        <v>-219.41740812963019</v>
      </c>
      <c r="AN50">
        <f t="shared" si="48"/>
        <v>0</v>
      </c>
      <c r="AO50">
        <f t="shared" si="49"/>
        <v>0</v>
      </c>
      <c r="AP50">
        <f t="shared" si="50"/>
        <v>-9.7676843146668794E-4</v>
      </c>
      <c r="AQ50">
        <f t="shared" si="51"/>
        <v>-1.725699238266545</v>
      </c>
      <c r="AR50">
        <f t="shared" si="52"/>
        <v>-1.7266760066980118</v>
      </c>
      <c r="AS50">
        <f t="shared" si="53"/>
        <v>-8.2990939722606482E-5</v>
      </c>
      <c r="AT50">
        <f t="shared" si="54"/>
        <v>-1.2010107129529303E-2</v>
      </c>
      <c r="AU50">
        <f t="shared" si="55"/>
        <v>-1.7387691047672635</v>
      </c>
      <c r="AW50">
        <v>47</v>
      </c>
      <c r="AX50">
        <f>IF(Z50&gt;0, (R50*SUMPRODUCT(K50:$K$98, X50:$X$98)-K50*$AZ$3)/Z50, 0)</f>
        <v>-4389.217611078212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-8962.4591774075107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-21.640529617979524</v>
      </c>
      <c r="AC51">
        <f t="shared" si="27"/>
        <v>-20.692882500466162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-0.9476471175133625</v>
      </c>
      <c r="AK51">
        <f t="shared" si="59"/>
        <v>-1.5148370732585668</v>
      </c>
      <c r="AL51">
        <f t="shared" si="40"/>
        <v>-131.13223799511269</v>
      </c>
      <c r="AN51">
        <f t="shared" si="48"/>
        <v>0</v>
      </c>
      <c r="AO51">
        <f t="shared" si="49"/>
        <v>0</v>
      </c>
      <c r="AP51">
        <f t="shared" si="50"/>
        <v>-4.0840083503095742E-4</v>
      </c>
      <c r="AQ51">
        <f t="shared" si="51"/>
        <v>-0.90998537842383675</v>
      </c>
      <c r="AR51">
        <f t="shared" si="52"/>
        <v>-0.91039377925886777</v>
      </c>
      <c r="AS51">
        <f t="shared" si="53"/>
        <v>-6.7050104255943453E-3</v>
      </c>
      <c r="AT51">
        <f t="shared" si="54"/>
        <v>-1.071812300334707E-2</v>
      </c>
      <c r="AU51">
        <f t="shared" si="55"/>
        <v>-0.92781691268780919</v>
      </c>
      <c r="AW51">
        <v>48</v>
      </c>
      <c r="AX51">
        <f>IF(Z51&gt;0, (R51*SUMPRODUCT(K51:$K$98, X51:$X$98)-K51*$AZ$3)/Z51, 0)</f>
        <v>-8962.4591774075107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-20610.108024068577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-20.692882500466162</v>
      </c>
      <c r="AC52">
        <f t="shared" si="27"/>
        <v>-19.215951489800798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-1.4769310106653641</v>
      </c>
      <c r="AK52">
        <f t="shared" si="59"/>
        <v>-1.4485017750326314</v>
      </c>
      <c r="AL52">
        <f t="shared" si="40"/>
        <v>-70.61852752590076</v>
      </c>
      <c r="AN52">
        <f t="shared" si="48"/>
        <v>0</v>
      </c>
      <c r="AO52">
        <f t="shared" si="49"/>
        <v>0</v>
      </c>
      <c r="AP52">
        <f t="shared" si="50"/>
        <v>-1.4725037964482247E-4</v>
      </c>
      <c r="AQ52">
        <f t="shared" si="51"/>
        <v>-0.42749357406865474</v>
      </c>
      <c r="AR52">
        <f t="shared" si="52"/>
        <v>-0.42764082444829959</v>
      </c>
      <c r="AS52">
        <f t="shared" si="53"/>
        <v>-9.3302868996930841E-3</v>
      </c>
      <c r="AT52">
        <f t="shared" si="54"/>
        <v>-9.1506895299602372E-3</v>
      </c>
      <c r="AU52">
        <f t="shared" si="55"/>
        <v>-0.44612180087795289</v>
      </c>
      <c r="AW52">
        <v>49</v>
      </c>
      <c r="AX52">
        <f>IF(Z52&gt;0, (R52*SUMPRODUCT(K52:$K$98, X52:$X$98)-K52*$AZ$3)/Z52, 0)</f>
        <v>-20610.108024068577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-56726.144644619511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-19.215951489800798</v>
      </c>
      <c r="AC53">
        <f t="shared" si="27"/>
        <v>-17.512269716468381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-1.7036817733324163</v>
      </c>
      <c r="AK53">
        <f t="shared" si="59"/>
        <v>-1.3451166042860561</v>
      </c>
      <c r="AL53">
        <f t="shared" si="40"/>
        <v>-33.772321839504876</v>
      </c>
      <c r="AN53">
        <f t="shared" si="48"/>
        <v>0</v>
      </c>
      <c r="AO53">
        <f t="shared" si="49"/>
        <v>0</v>
      </c>
      <c r="AP53">
        <f t="shared" si="50"/>
        <v>-4.3532734112246208E-5</v>
      </c>
      <c r="AQ53">
        <f t="shared" si="51"/>
        <v>-0.17325216721903305</v>
      </c>
      <c r="AR53">
        <f t="shared" si="52"/>
        <v>-0.17329569995314528</v>
      </c>
      <c r="AS53">
        <f t="shared" si="53"/>
        <v>-9.6095985140933864E-3</v>
      </c>
      <c r="AT53">
        <f t="shared" si="54"/>
        <v>-7.5871155776622515E-3</v>
      </c>
      <c r="AU53">
        <f t="shared" si="55"/>
        <v>-0.19049241404490092</v>
      </c>
      <c r="AW53">
        <v>50</v>
      </c>
      <c r="AX53">
        <f>IF(Z53&gt;0, (R53*SUMPRODUCT(K53:$K$98, X53:$X$98)-K53*$AZ$3)/Z53, 0)</f>
        <v>-56726.144644619511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-202410.54084567746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-17.512269716468381</v>
      </c>
      <c r="AC54">
        <f t="shared" si="27"/>
        <v>-15.782686752079313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-1.7295829643890688</v>
      </c>
      <c r="AK54">
        <f t="shared" si="59"/>
        <v>-1.2258588801527868</v>
      </c>
      <c r="AL54">
        <f t="shared" si="40"/>
        <v>-14.340152246473959</v>
      </c>
      <c r="AN54">
        <f t="shared" si="48"/>
        <v>0</v>
      </c>
      <c r="AO54">
        <f t="shared" si="49"/>
        <v>0</v>
      </c>
      <c r="AP54">
        <f t="shared" si="50"/>
        <v>-9.8171757014879211E-6</v>
      </c>
      <c r="AQ54">
        <f t="shared" si="51"/>
        <v>-5.7325303545459415E-2</v>
      </c>
      <c r="AR54">
        <f t="shared" si="52"/>
        <v>-5.7335120721160905E-2</v>
      </c>
      <c r="AS54">
        <f t="shared" si="53"/>
        <v>-8.7104409826429252E-3</v>
      </c>
      <c r="AT54">
        <f t="shared" si="54"/>
        <v>-6.1736104300676017E-3</v>
      </c>
      <c r="AU54">
        <f t="shared" si="55"/>
        <v>-7.221917213387144E-2</v>
      </c>
      <c r="AW54">
        <v>51</v>
      </c>
      <c r="AX54">
        <f>IF(Z54&gt;0, (R54*SUMPRODUCT(K54:$K$98, X54:$X$98)-K54*$AZ$3)/Z54, 0)</f>
        <v>-202410.54084567746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-1063626.5044736117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-15.782686752079313</v>
      </c>
      <c r="AC55">
        <f t="shared" si="27"/>
        <v>-14.141052116688966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-1.6416346353903464</v>
      </c>
      <c r="AK55">
        <f t="shared" si="59"/>
        <v>-1.1047880726455519</v>
      </c>
      <c r="AL55">
        <f t="shared" si="40"/>
        <v>-5.9416938176747456</v>
      </c>
      <c r="AN55">
        <f t="shared" si="48"/>
        <v>0</v>
      </c>
      <c r="AO55">
        <f t="shared" si="49"/>
        <v>0</v>
      </c>
      <c r="AP55">
        <f t="shared" si="50"/>
        <v>-1.4945598165261629E-6</v>
      </c>
      <c r="AQ55">
        <f t="shared" si="51"/>
        <v>-1.4366244553506676E-2</v>
      </c>
      <c r="AR55">
        <f t="shared" si="52"/>
        <v>-1.4367739113323202E-2</v>
      </c>
      <c r="AS55">
        <f t="shared" si="53"/>
        <v>-7.381714211834086E-3</v>
      </c>
      <c r="AT55">
        <f t="shared" si="54"/>
        <v>-4.9677496082880324E-3</v>
      </c>
      <c r="AU55">
        <f t="shared" si="55"/>
        <v>-2.671720293344532E-2</v>
      </c>
      <c r="AW55">
        <v>52</v>
      </c>
      <c r="AX55">
        <f>IF(Z55&gt;0, (R55*SUMPRODUCT(K55:$K$98, X55:$X$98)-K55*$AZ$3)/Z55, 0)</f>
        <v>-1063626.5044736117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-5657160.1444678223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-14.141052116688966</v>
      </c>
      <c r="AC56">
        <f t="shared" si="27"/>
        <v>-12.638489844335506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-1.50256227235346</v>
      </c>
      <c r="AK56">
        <f t="shared" si="59"/>
        <v>-0.98987364816822776</v>
      </c>
      <c r="AL56">
        <f t="shared" si="40"/>
        <v>-3.0388971994831753</v>
      </c>
      <c r="AN56">
        <f t="shared" si="48"/>
        <v>0</v>
      </c>
      <c r="AO56">
        <f t="shared" si="49"/>
        <v>0</v>
      </c>
      <c r="AP56">
        <f t="shared" si="50"/>
        <v>-2.2423294333262703E-7</v>
      </c>
      <c r="AQ56">
        <f t="shared" si="51"/>
        <v>-2.193702360407784E-3</v>
      </c>
      <c r="AR56">
        <f t="shared" si="52"/>
        <v>-2.1939265933511166E-3</v>
      </c>
      <c r="AS56">
        <f t="shared" si="53"/>
        <v>-6.032470102451057E-3</v>
      </c>
      <c r="AT56">
        <f t="shared" si="54"/>
        <v>-3.974133583446113E-3</v>
      </c>
      <c r="AU56">
        <f t="shared" si="55"/>
        <v>-1.2200530279248287E-2</v>
      </c>
      <c r="AW56">
        <v>53</v>
      </c>
      <c r="AX56">
        <f>IF(Z56&gt;0, (R56*SUMPRODUCT(K56:$K$98, X56:$X$98)-K56*$AZ$3)/Z56, 0)</f>
        <v>-5657160.1444678223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-30549546.023380097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-12.638489844335506</v>
      </c>
      <c r="AC57">
        <f t="shared" si="27"/>
        <v>-11.286283085171835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-1.3522067591636713</v>
      </c>
      <c r="AK57">
        <f t="shared" si="59"/>
        <v>-0.88469428910348558</v>
      </c>
      <c r="AL57">
        <f t="shared" si="40"/>
        <v>-2.3290246362778269</v>
      </c>
      <c r="AN57">
        <f t="shared" si="48"/>
        <v>0</v>
      </c>
      <c r="AO57">
        <f t="shared" si="49"/>
        <v>0</v>
      </c>
      <c r="AP57">
        <f t="shared" si="50"/>
        <v>-3.3107841124161749E-8</v>
      </c>
      <c r="AQ57">
        <f t="shared" si="51"/>
        <v>-3.3019612828614212E-4</v>
      </c>
      <c r="AR57">
        <f t="shared" si="52"/>
        <v>-3.3022923612726626E-4</v>
      </c>
      <c r="AS57">
        <f t="shared" si="53"/>
        <v>-4.8471647143511929E-3</v>
      </c>
      <c r="AT57">
        <f t="shared" si="54"/>
        <v>-3.1713041752451238E-3</v>
      </c>
      <c r="AU57">
        <f t="shared" si="55"/>
        <v>-8.3486981257235842E-3</v>
      </c>
      <c r="AW57">
        <v>54</v>
      </c>
      <c r="AX57">
        <f>IF(Z57&gt;0, (R57*SUMPRODUCT(K57:$K$98, X57:$X$98)-K57*$AZ$3)/Z57, 0)</f>
        <v>-30549546.023380097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-167936178.67810091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-11.286283085171835</v>
      </c>
      <c r="AC58">
        <f t="shared" si="27"/>
        <v>-10.077327154939338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-1.2089559302324968</v>
      </c>
      <c r="AK58">
        <f t="shared" si="59"/>
        <v>-0.79003981596202855</v>
      </c>
      <c r="AL58">
        <f t="shared" si="40"/>
        <v>-2.0142842773374752</v>
      </c>
      <c r="AN58">
        <f t="shared" si="48"/>
        <v>0</v>
      </c>
      <c r="AO58">
        <f t="shared" si="49"/>
        <v>0</v>
      </c>
      <c r="AP58">
        <f t="shared" si="50"/>
        <v>-4.8013985024704542E-9</v>
      </c>
      <c r="AQ58">
        <f t="shared" si="51"/>
        <v>-4.8927136410987901E-5</v>
      </c>
      <c r="AR58">
        <f t="shared" si="52"/>
        <v>-4.8931937809490373E-5</v>
      </c>
      <c r="AS58">
        <f t="shared" si="53"/>
        <v>-3.8693420472790635E-3</v>
      </c>
      <c r="AT58">
        <f t="shared" si="54"/>
        <v>-2.5285737903933394E-3</v>
      </c>
      <c r="AU58">
        <f t="shared" si="55"/>
        <v>-6.4468477754818926E-3</v>
      </c>
      <c r="AW58">
        <v>55</v>
      </c>
      <c r="AX58">
        <f>IF(Z58&gt;0, (R58*SUMPRODUCT(K58:$K$98, X58:$X$98)-K58*$AZ$3)/Z58, 0)</f>
        <v>-167936178.67810091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-942018511.93331206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-10.077327154939338</v>
      </c>
      <c r="AC59">
        <f t="shared" si="27"/>
        <v>-8.9976563263964771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-1.0796708285428611</v>
      </c>
      <c r="AK59">
        <f t="shared" si="59"/>
        <v>-0.7054129008457537</v>
      </c>
      <c r="AL59">
        <f t="shared" si="40"/>
        <v>-1.7875767358173928</v>
      </c>
      <c r="AN59">
        <f t="shared" si="48"/>
        <v>0</v>
      </c>
      <c r="AO59">
        <f t="shared" si="49"/>
        <v>0</v>
      </c>
      <c r="AP59">
        <f t="shared" si="50"/>
        <v>-6.8236792175216037E-10</v>
      </c>
      <c r="AQ59">
        <f t="shared" si="51"/>
        <v>-7.1234507947916612E-6</v>
      </c>
      <c r="AR59">
        <f t="shared" si="52"/>
        <v>-7.1241331627134126E-6</v>
      </c>
      <c r="AS59">
        <f t="shared" si="53"/>
        <v>-3.0853184595302811E-3</v>
      </c>
      <c r="AT59">
        <f t="shared" si="54"/>
        <v>-2.0158212920391109E-3</v>
      </c>
      <c r="AU59">
        <f t="shared" si="55"/>
        <v>-5.1082638847321053E-3</v>
      </c>
      <c r="AW59">
        <v>56</v>
      </c>
      <c r="AX59">
        <f>IF(Z59&gt;0, (R59*SUMPRODUCT(K59:$K$98, X59:$X$98)-K59*$AZ$3)/Z59, 0)</f>
        <v>-942018511.93331206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-5393598030.6806526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-8.9976563263964771</v>
      </c>
      <c r="AC60">
        <f t="shared" si="27"/>
        <v>-8.0336279537050661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-0.96402837269141095</v>
      </c>
      <c r="AK60">
        <f t="shared" si="59"/>
        <v>-0.62983594284775346</v>
      </c>
      <c r="AL60">
        <f t="shared" si="40"/>
        <v>-1.5942626765298802</v>
      </c>
      <c r="AN60">
        <f t="shared" si="48"/>
        <v>0</v>
      </c>
      <c r="AO60">
        <f t="shared" si="49"/>
        <v>0</v>
      </c>
      <c r="AP60">
        <f t="shared" si="50"/>
        <v>-9.5008782926615488E-11</v>
      </c>
      <c r="AQ60">
        <f t="shared" si="51"/>
        <v>-1.0163114386729098E-6</v>
      </c>
      <c r="AR60">
        <f t="shared" si="52"/>
        <v>-1.0164064474558364E-6</v>
      </c>
      <c r="AS60">
        <f t="shared" si="53"/>
        <v>-2.4596902718141012E-3</v>
      </c>
      <c r="AT60">
        <f t="shared" si="54"/>
        <v>-1.6070080355999922E-3</v>
      </c>
      <c r="AU60">
        <f t="shared" si="55"/>
        <v>-4.0677147138615489E-3</v>
      </c>
      <c r="AW60">
        <v>57</v>
      </c>
      <c r="AX60">
        <f>IF(Z60&gt;0, (R60*SUMPRODUCT(K60:$K$98, X60:$X$98)-K60*$AZ$3)/Z60, 0)</f>
        <v>-5393598030.6806526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-31588209651.592712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-8.0336279537050661</v>
      </c>
      <c r="AC61">
        <f t="shared" si="27"/>
        <v>-7.1728829913181054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-0.86074496238696074</v>
      </c>
      <c r="AK61">
        <f t="shared" si="59"/>
        <v>-0.56235395675935473</v>
      </c>
      <c r="AL61">
        <f t="shared" si="40"/>
        <v>-1.4231613000875418</v>
      </c>
      <c r="AN61">
        <f t="shared" si="48"/>
        <v>0</v>
      </c>
      <c r="AO61">
        <f t="shared" si="49"/>
        <v>0</v>
      </c>
      <c r="AP61">
        <f t="shared" si="50"/>
        <v>-1.2932465488699264E-11</v>
      </c>
      <c r="AQ61">
        <f t="shared" si="51"/>
        <v>-1.4209702455358242E-7</v>
      </c>
      <c r="AR61">
        <f t="shared" si="52"/>
        <v>-1.4210995701907113E-7</v>
      </c>
      <c r="AS61">
        <f t="shared" si="53"/>
        <v>-1.9608621993234582E-3</v>
      </c>
      <c r="AT61">
        <f t="shared" si="54"/>
        <v>-1.2810979612258976E-3</v>
      </c>
      <c r="AU61">
        <f t="shared" si="55"/>
        <v>-3.2421022705063749E-3</v>
      </c>
      <c r="AW61">
        <v>58</v>
      </c>
      <c r="AX61">
        <f>IF(Z61&gt;0, (R61*SUMPRODUCT(K61:$K$98, X61:$X$98)-K61*$AZ$3)/Z61, 0)</f>
        <v>-31588209651.592712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-189545370402.14331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-7.1728829913181054</v>
      </c>
      <c r="AC62">
        <f t="shared" si="27"/>
        <v>-6.4043599381487031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-0.76852305316940228</v>
      </c>
      <c r="AK62">
        <f t="shared" si="59"/>
        <v>-0.50210180939226745</v>
      </c>
      <c r="AL62">
        <f t="shared" si="40"/>
        <v>-1.2706344142033914</v>
      </c>
      <c r="AN62">
        <f t="shared" si="48"/>
        <v>0</v>
      </c>
      <c r="AO62">
        <f t="shared" si="49"/>
        <v>0</v>
      </c>
      <c r="AP62">
        <f t="shared" si="50"/>
        <v>-1.7181343541327936E-12</v>
      </c>
      <c r="AQ62">
        <f t="shared" si="51"/>
        <v>-1.9426482780684896E-8</v>
      </c>
      <c r="AR62">
        <f t="shared" si="52"/>
        <v>-1.9428200915039027E-8</v>
      </c>
      <c r="AS62">
        <f t="shared" si="53"/>
        <v>-1.563188896703658E-3</v>
      </c>
      <c r="AT62">
        <f t="shared" si="54"/>
        <v>-1.0212835779225494E-3</v>
      </c>
      <c r="AU62">
        <f t="shared" si="55"/>
        <v>-2.584491902827122E-3</v>
      </c>
      <c r="AW62">
        <v>59</v>
      </c>
      <c r="AX62">
        <f>IF(Z62&gt;0, (R62*SUMPRODUCT(K62:$K$98, X62:$X$98)-K62*$AZ$3)/Z62, 0)</f>
        <v>-189545370402.14331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-1166994929782.561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-6.4043599381487031</v>
      </c>
      <c r="AC63">
        <f t="shared" si="27"/>
        <v>-5.7181785332301613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-0.68618140491854174</v>
      </c>
      <c r="AK63">
        <f t="shared" si="59"/>
        <v>-0.44830519567040927</v>
      </c>
      <c r="AL63">
        <f t="shared" si="40"/>
        <v>-1.1344880282218401</v>
      </c>
      <c r="AN63">
        <f t="shared" si="48"/>
        <v>0</v>
      </c>
      <c r="AO63">
        <f t="shared" si="49"/>
        <v>0</v>
      </c>
      <c r="AP63">
        <f t="shared" si="50"/>
        <v>-2.2246684194787622E-13</v>
      </c>
      <c r="AQ63">
        <f t="shared" si="51"/>
        <v>-2.5924824064461503E-9</v>
      </c>
      <c r="AR63">
        <f t="shared" si="52"/>
        <v>-2.5927048732880983E-9</v>
      </c>
      <c r="AS63">
        <f t="shared" si="53"/>
        <v>-1.2461648130388725E-3</v>
      </c>
      <c r="AT63">
        <f t="shared" si="54"/>
        <v>-8.14161031386869E-4</v>
      </c>
      <c r="AU63">
        <f t="shared" si="55"/>
        <v>-2.0603284371306149E-3</v>
      </c>
      <c r="AW63">
        <v>60</v>
      </c>
      <c r="AX63">
        <f>IF(Z63&gt;0, (R63*SUMPRODUCT(K63:$K$98, X63:$X$98)-K63*$AZ$3)/Z63, 0)</f>
        <v>-1166994929782.561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-7391551845008.9033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-5.7181785332301613</v>
      </c>
      <c r="AC64">
        <f t="shared" si="27"/>
        <v>-5.105516549800301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-0.61266198342986034</v>
      </c>
      <c r="AK64">
        <f t="shared" si="59"/>
        <v>-0.40027249732611131</v>
      </c>
      <c r="AL64">
        <f t="shared" si="40"/>
        <v>-1.01293468878298</v>
      </c>
      <c r="AN64">
        <f t="shared" si="48"/>
        <v>0</v>
      </c>
      <c r="AO64">
        <f t="shared" si="49"/>
        <v>0</v>
      </c>
      <c r="AP64">
        <f t="shared" si="50"/>
        <v>-2.8000293675783912E-14</v>
      </c>
      <c r="AQ64">
        <f t="shared" si="51"/>
        <v>-3.372890082348562E-10</v>
      </c>
      <c r="AR64">
        <f t="shared" si="52"/>
        <v>-3.3731700852853197E-10</v>
      </c>
      <c r="AS64">
        <f t="shared" si="53"/>
        <v>-9.9343498329551344E-4</v>
      </c>
      <c r="AT64">
        <f t="shared" si="54"/>
        <v>-6.4904419149477478E-4</v>
      </c>
      <c r="AU64">
        <f t="shared" si="55"/>
        <v>-1.642479512107297E-3</v>
      </c>
      <c r="AW64">
        <v>61</v>
      </c>
      <c r="AX64">
        <f>IF(Z64&gt;0, (R64*SUMPRODUCT(K64:$K$98, X64:$X$98)-K64*$AZ$3)/Z64, 0)</f>
        <v>-7391551845008.9033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-48243383430303.516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-5.105516549800301</v>
      </c>
      <c r="AC65">
        <f t="shared" si="27"/>
        <v>-4.558496919760497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-0.54701963003980403</v>
      </c>
      <c r="AK65">
        <f t="shared" si="59"/>
        <v>-0.35738615848602112</v>
      </c>
      <c r="AL65">
        <f t="shared" si="40"/>
        <v>-0.90440581799450825</v>
      </c>
      <c r="AN65">
        <f t="shared" si="48"/>
        <v>0</v>
      </c>
      <c r="AO65">
        <f t="shared" si="49"/>
        <v>0</v>
      </c>
      <c r="AP65">
        <f t="shared" si="50"/>
        <v>-3.4199866448830273E-15</v>
      </c>
      <c r="AQ65">
        <f t="shared" si="51"/>
        <v>-4.2660545887066217E-11</v>
      </c>
      <c r="AR65">
        <f t="shared" si="52"/>
        <v>-4.2663965873711098E-11</v>
      </c>
      <c r="AS65">
        <f t="shared" si="53"/>
        <v>-7.9196028929105148E-4</v>
      </c>
      <c r="AT65">
        <f t="shared" si="54"/>
        <v>-5.1741405595007932E-4</v>
      </c>
      <c r="AU65">
        <f t="shared" si="55"/>
        <v>-1.3093743879050966E-3</v>
      </c>
      <c r="AW65">
        <v>62</v>
      </c>
      <c r="AX65">
        <f>IF(Z65&gt;0, (R65*SUMPRODUCT(K65:$K$98, X65:$X$98)-K65*$AZ$3)/Z65, 0)</f>
        <v>-48243383430303.516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-325377069191298.69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-4.558496919760497</v>
      </c>
      <c r="AC66">
        <f t="shared" si="27"/>
        <v>-4.0700865355378966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-0.48841038422260041</v>
      </c>
      <c r="AK66">
        <f t="shared" si="59"/>
        <v>-0.3190947843832348</v>
      </c>
      <c r="AL66">
        <f t="shared" si="40"/>
        <v>-0.80750517265794053</v>
      </c>
      <c r="AN66">
        <f t="shared" si="48"/>
        <v>0</v>
      </c>
      <c r="AO66">
        <f t="shared" si="49"/>
        <v>0</v>
      </c>
      <c r="AP66">
        <f t="shared" si="50"/>
        <v>-4.0423990223858274E-16</v>
      </c>
      <c r="AQ66">
        <f t="shared" si="51"/>
        <v>-5.2375680141553297E-12</v>
      </c>
      <c r="AR66">
        <f t="shared" si="52"/>
        <v>-5.2379722540575683E-12</v>
      </c>
      <c r="AS66">
        <f t="shared" si="53"/>
        <v>-6.3134589422049903E-4</v>
      </c>
      <c r="AT66">
        <f t="shared" si="54"/>
        <v>-4.1247931758902289E-4</v>
      </c>
      <c r="AU66">
        <f t="shared" si="55"/>
        <v>-1.0438252170474943E-3</v>
      </c>
      <c r="AW66">
        <v>63</v>
      </c>
      <c r="AX66">
        <f>IF(Z66&gt;0, (R66*SUMPRODUCT(K66:$K$98, X66:$X$98)-K66*$AZ$3)/Z66, 0)</f>
        <v>-325377069191298.69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-2274812522408696.5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-4.0700865355378966</v>
      </c>
      <c r="AC67">
        <f t="shared" si="27"/>
        <v>-3.6340058353062945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-0.43608070023160206</v>
      </c>
      <c r="AK67">
        <f t="shared" si="59"/>
        <v>-0.2849060574876528</v>
      </c>
      <c r="AL67">
        <f t="shared" si="40"/>
        <v>-0.72098675825860703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-4.6094007434263611E-17</v>
      </c>
      <c r="AQ67">
        <f t="shared" ref="AQ67:AQ89" si="71">AH67*$K67</f>
        <v>-6.2245038373182422E-13</v>
      </c>
      <c r="AR67">
        <f t="shared" ref="AR67:AR89" si="72">AI67*$K67</f>
        <v>-6.2249647773925849E-13</v>
      </c>
      <c r="AS67">
        <f t="shared" ref="AS67:AS89" si="73">AJ67*$K67</f>
        <v>-5.0330508152747185E-4</v>
      </c>
      <c r="AT67">
        <f t="shared" ref="AT67:AT89" si="74">AK67*$K67</f>
        <v>-3.2882598660141784E-4</v>
      </c>
      <c r="AU67">
        <f t="shared" ref="AU67:AU89" si="75">AL67*$K67</f>
        <v>-8.3213106875138615E-4</v>
      </c>
      <c r="AW67">
        <v>64</v>
      </c>
      <c r="AX67">
        <f>IF(Z67&gt;0, (R67*SUMPRODUCT(K67:$K$98, X67:$X$98)-K67*$AZ$3)/Z67, 0)</f>
        <v>-2274812522408696.5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-1.6519632404684608E+16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-3.6340058353062945</v>
      </c>
      <c r="AC68">
        <f t="shared" ref="AC68:AC89" si="79">S68*Z68</f>
        <v>-3.2446480672383093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-0.38935776806798517</v>
      </c>
      <c r="AK68">
        <f t="shared" ref="AK68:AK89" si="80">G68*SUM(AB68:AB68, AE68:AF68)</f>
        <v>-0.25438040847144067</v>
      </c>
      <c r="AL68">
        <f t="shared" si="40"/>
        <v>-0.64373817660868626</v>
      </c>
      <c r="AN68">
        <f t="shared" si="68"/>
        <v>0</v>
      </c>
      <c r="AO68">
        <f t="shared" si="69"/>
        <v>0</v>
      </c>
      <c r="AP68">
        <f t="shared" si="70"/>
        <v>-5.0600365435624314E-18</v>
      </c>
      <c r="AQ68">
        <f t="shared" si="71"/>
        <v>-7.1367547198448294E-14</v>
      </c>
      <c r="AR68">
        <f t="shared" si="72"/>
        <v>-7.1372607234991863E-14</v>
      </c>
      <c r="AS68">
        <f t="shared" si="73"/>
        <v>-4.0123172953819612E-4</v>
      </c>
      <c r="AT68">
        <f t="shared" si="74"/>
        <v>-2.6213806329865601E-4</v>
      </c>
      <c r="AU68">
        <f t="shared" si="75"/>
        <v>-6.6336979290822478E-4</v>
      </c>
      <c r="AW68">
        <v>65</v>
      </c>
      <c r="AX68">
        <f>IF(Z68&gt;0, (R68*SUMPRODUCT(K68:$K$98, X68:$X$98)-K68*$AZ$3)/Z68, 0)</f>
        <v>-1.6519632404684608E+16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-1.2502340778382117E+17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-3.2446480672383093</v>
      </c>
      <c r="AC69">
        <f t="shared" si="79"/>
        <v>-2.8970072028914102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-0.34764086434689911</v>
      </c>
      <c r="AK69">
        <f t="shared" si="80"/>
        <v>-0.22712536470668168</v>
      </c>
      <c r="AL69">
        <f t="shared" si="40"/>
        <v>-0.57476622906214514</v>
      </c>
      <c r="AN69">
        <f t="shared" si="68"/>
        <v>0</v>
      </c>
      <c r="AO69">
        <f t="shared" si="69"/>
        <v>0</v>
      </c>
      <c r="AP69">
        <f t="shared" si="70"/>
        <v>-5.329993197831096E-19</v>
      </c>
      <c r="AQ69">
        <f t="shared" si="71"/>
        <v>-7.879423107088794E-15</v>
      </c>
      <c r="AR69">
        <f t="shared" si="72"/>
        <v>-7.8799561064085753E-15</v>
      </c>
      <c r="AS69">
        <f t="shared" si="73"/>
        <v>-3.1985947826750197E-4</v>
      </c>
      <c r="AT69">
        <f t="shared" si="74"/>
        <v>-2.089748591348056E-4</v>
      </c>
      <c r="AU69">
        <f t="shared" si="75"/>
        <v>-5.2883433741018752E-4</v>
      </c>
      <c r="AW69">
        <v>66</v>
      </c>
      <c r="AX69">
        <f>IF(Z69&gt;0, (R69*SUMPRODUCT(K69:$K$98, X69:$X$98)-K69*$AZ$3)/Z69, 0)</f>
        <v>-1.2502340778382117E+17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-9.8814411343720128E+17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-2.8970072028914102</v>
      </c>
      <c r="AC70">
        <f t="shared" si="79"/>
        <v>-2.5866135740101948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-0.31039362888121547</v>
      </c>
      <c r="AK70">
        <f t="shared" si="80"/>
        <v>-0.20279050420239875</v>
      </c>
      <c r="AL70">
        <f t="shared" ref="AL70:AL89" si="89">SUM(AI70:AK70)</f>
        <v>-0.5131841330846304</v>
      </c>
      <c r="AN70">
        <f t="shared" si="68"/>
        <v>0</v>
      </c>
      <c r="AO70">
        <f t="shared" si="69"/>
        <v>0</v>
      </c>
      <c r="AP70">
        <f t="shared" si="70"/>
        <v>-5.376029633989835E-20</v>
      </c>
      <c r="AQ70">
        <f t="shared" si="71"/>
        <v>-8.3474606193677197E-16</v>
      </c>
      <c r="AR70">
        <f t="shared" si="72"/>
        <v>-8.347998222331119E-16</v>
      </c>
      <c r="AS70">
        <f t="shared" si="73"/>
        <v>-2.5499001775156185E-4</v>
      </c>
      <c r="AT70">
        <f t="shared" si="74"/>
        <v>-1.6659347826435754E-4</v>
      </c>
      <c r="AU70">
        <f t="shared" si="75"/>
        <v>-4.2158349601675421E-4</v>
      </c>
      <c r="AW70">
        <v>67</v>
      </c>
      <c r="AX70">
        <f>IF(Z70&gt;0, (R70*SUMPRODUCT(K70:$K$98, X70:$X$98)-K70*$AZ$3)/Z70, 0)</f>
        <v>-9.8814411343720128E+17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-8.1660467334957517E+18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-2.5866135740101948</v>
      </c>
      <c r="AC71">
        <f t="shared" si="79"/>
        <v>-2.309476405366246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-0.27713716864394877</v>
      </c>
      <c r="AK71">
        <f t="shared" si="80"/>
        <v>-0.18106295018071364</v>
      </c>
      <c r="AL71">
        <f t="shared" si="89"/>
        <v>-0.45820011882477785</v>
      </c>
      <c r="AN71">
        <f t="shared" si="68"/>
        <v>0</v>
      </c>
      <c r="AO71">
        <f t="shared" si="69"/>
        <v>0</v>
      </c>
      <c r="AP71">
        <f t="shared" si="70"/>
        <v>-5.1860181866002755E-21</v>
      </c>
      <c r="AQ71">
        <f t="shared" si="71"/>
        <v>-8.4668487513405463E-17</v>
      </c>
      <c r="AR71">
        <f t="shared" si="72"/>
        <v>-8.4673673531592058E-17</v>
      </c>
      <c r="AS71">
        <f t="shared" si="73"/>
        <v>-2.0327648098817581E-4</v>
      </c>
      <c r="AT71">
        <f t="shared" si="74"/>
        <v>-1.3280730091227519E-4</v>
      </c>
      <c r="AU71">
        <f t="shared" si="75"/>
        <v>-3.3608378190053568E-4</v>
      </c>
      <c r="AW71">
        <v>68</v>
      </c>
      <c r="AX71">
        <f>IF(Z71&gt;0, (R71*SUMPRODUCT(K71:$K$98, X71:$X$98)-K71*$AZ$3)/Z71, 0)</f>
        <v>-8.1660467334957517E+18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-7.078906577958427E+19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-2.309476405366246</v>
      </c>
      <c r="AC72">
        <f t="shared" si="79"/>
        <v>-2.0620325047912909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-0.24744390057495513</v>
      </c>
      <c r="AK72">
        <f t="shared" si="80"/>
        <v>-0.16166334837563723</v>
      </c>
      <c r="AL72">
        <f t="shared" si="89"/>
        <v>-0.40910724895060491</v>
      </c>
      <c r="AN72">
        <f t="shared" si="68"/>
        <v>0</v>
      </c>
      <c r="AO72">
        <f t="shared" si="69"/>
        <v>0</v>
      </c>
      <c r="AP72">
        <f t="shared" si="70"/>
        <v>-4.7691795191478788E-22</v>
      </c>
      <c r="AQ72">
        <f t="shared" si="71"/>
        <v>-8.2143033903387678E-18</v>
      </c>
      <c r="AR72">
        <f t="shared" si="72"/>
        <v>-8.2147803082906822E-18</v>
      </c>
      <c r="AS72">
        <f t="shared" si="73"/>
        <v>-1.620507660938907E-4</v>
      </c>
      <c r="AT72">
        <f t="shared" si="74"/>
        <v>-1.0587316718134184E-4</v>
      </c>
      <c r="AU72">
        <f t="shared" si="75"/>
        <v>-2.6792393327524077E-4</v>
      </c>
      <c r="AW72">
        <v>69</v>
      </c>
      <c r="AX72">
        <f>IF(Z72&gt;0, (R72*SUMPRODUCT(K72:$K$98, X72:$X$98)-K72*$AZ$3)/Z72, 0)</f>
        <v>-7.078906577958427E+19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-6.4582906299193714E+20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-2.0620325047912909</v>
      </c>
      <c r="AC73">
        <f t="shared" si="79"/>
        <v>-1.8411004507065094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-0.22093205408478145</v>
      </c>
      <c r="AK73">
        <f t="shared" si="80"/>
        <v>-0.14434227533539037</v>
      </c>
      <c r="AL73">
        <f t="shared" si="89"/>
        <v>-0.36527432942017313</v>
      </c>
      <c r="AN73">
        <f t="shared" si="68"/>
        <v>0</v>
      </c>
      <c r="AO73">
        <f t="shared" si="69"/>
        <v>0</v>
      </c>
      <c r="AP73">
        <f t="shared" si="70"/>
        <v>-4.1673139607568142E-23</v>
      </c>
      <c r="AQ73">
        <f t="shared" si="71"/>
        <v>-7.5977652863422086E-19</v>
      </c>
      <c r="AR73">
        <f t="shared" si="72"/>
        <v>-7.598182017738285E-19</v>
      </c>
      <c r="AS73">
        <f t="shared" si="73"/>
        <v>-1.2918587858250219E-4</v>
      </c>
      <c r="AT73">
        <f t="shared" si="74"/>
        <v>-8.4401440673901335E-5</v>
      </c>
      <c r="AU73">
        <f t="shared" si="75"/>
        <v>-2.1358731925640427E-4</v>
      </c>
      <c r="AW73">
        <v>70</v>
      </c>
      <c r="AX73">
        <f>IF(Z73&gt;0, (R73*SUMPRODUCT(K73:$K$98, X73:$X$98)-K73*$AZ$3)/Z73, 0)</f>
        <v>-6.4582906299193714E+20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-6.2218604504606604E+21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-1.8411004507065094</v>
      </c>
      <c r="AC74">
        <f t="shared" si="79"/>
        <v>-1.6438396881308122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-0.19726076257569725</v>
      </c>
      <c r="AK74">
        <f t="shared" si="80"/>
        <v>-0.12887703154945568</v>
      </c>
      <c r="AL74">
        <f t="shared" si="89"/>
        <v>-0.32613779412515309</v>
      </c>
      <c r="AN74">
        <f t="shared" si="68"/>
        <v>0</v>
      </c>
      <c r="AO74">
        <f t="shared" si="69"/>
        <v>0</v>
      </c>
      <c r="AP74">
        <f t="shared" si="70"/>
        <v>-3.4483988716079791E-24</v>
      </c>
      <c r="AQ74">
        <f t="shared" si="71"/>
        <v>-6.6775359777306309E-20</v>
      </c>
      <c r="AR74">
        <f t="shared" si="72"/>
        <v>-6.6778808176177925E-20</v>
      </c>
      <c r="AS74">
        <f t="shared" si="73"/>
        <v>-1.0298619147201999E-4</v>
      </c>
      <c r="AT74">
        <f t="shared" si="74"/>
        <v>-6.7284311761719808E-5</v>
      </c>
      <c r="AU74">
        <f t="shared" si="75"/>
        <v>-1.7027050323373987E-4</v>
      </c>
      <c r="AW74">
        <v>71</v>
      </c>
      <c r="AX74">
        <f>IF(Z74&gt;0, (R74*SUMPRODUCT(K74:$K$98, X74:$X$98)-K74*$AZ$3)/Z74, 0)</f>
        <v>-6.2218604504606604E+21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-6.3510848251212736E+22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-1.6438396881308122</v>
      </c>
      <c r="AC75">
        <f t="shared" si="79"/>
        <v>-1.4677140072596537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-0.17612568087115843</v>
      </c>
      <c r="AK75">
        <f t="shared" si="80"/>
        <v>-0.11506877816915687</v>
      </c>
      <c r="AL75">
        <f t="shared" si="89"/>
        <v>-0.29119445904031527</v>
      </c>
      <c r="AN75">
        <f t="shared" si="68"/>
        <v>0</v>
      </c>
      <c r="AO75">
        <f t="shared" si="69"/>
        <v>0</v>
      </c>
      <c r="AP75">
        <f t="shared" si="70"/>
        <v>-2.6931081977342824E-25</v>
      </c>
      <c r="AQ75">
        <f t="shared" si="71"/>
        <v>-5.5576549370458207E-21</v>
      </c>
      <c r="AR75">
        <f t="shared" si="72"/>
        <v>-5.5579242478655951E-21</v>
      </c>
      <c r="AS75">
        <f t="shared" si="73"/>
        <v>-8.2099961313791524E-5</v>
      </c>
      <c r="AT75">
        <f t="shared" si="74"/>
        <v>-5.3638641391677139E-5</v>
      </c>
      <c r="AU75">
        <f t="shared" si="75"/>
        <v>-1.3573860270546867E-4</v>
      </c>
      <c r="AW75">
        <v>72</v>
      </c>
      <c r="AX75">
        <f>IF(Z75&gt;0, (R75*SUMPRODUCT(K75:$K$98, X75:$X$98)-K75*$AZ$3)/Z75, 0)</f>
        <v>-6.3510848251212736E+22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-6.8958833899318132E+23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-1.4677140072596537</v>
      </c>
      <c r="AC76">
        <f t="shared" si="79"/>
        <v>-1.3104589350532621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-0.15725507220639168</v>
      </c>
      <c r="AK76">
        <f t="shared" si="80"/>
        <v>-0.10273998050817577</v>
      </c>
      <c r="AL76">
        <f t="shared" si="89"/>
        <v>-0.25999505271456747</v>
      </c>
      <c r="AN76">
        <f t="shared" si="68"/>
        <v>0</v>
      </c>
      <c r="AO76">
        <f t="shared" si="69"/>
        <v>0</v>
      </c>
      <c r="AP76">
        <f t="shared" si="70"/>
        <v>-1.977314544225294E-26</v>
      </c>
      <c r="AQ76">
        <f t="shared" si="71"/>
        <v>-4.3655676550066184E-22</v>
      </c>
      <c r="AR76">
        <f t="shared" si="72"/>
        <v>-4.3657653864610414E-22</v>
      </c>
      <c r="AS76">
        <f t="shared" si="73"/>
        <v>-6.544958650653033E-5</v>
      </c>
      <c r="AT76">
        <f t="shared" si="74"/>
        <v>-4.2760396517599764E-5</v>
      </c>
      <c r="AU76">
        <f t="shared" si="75"/>
        <v>-1.0820998302413009E-4</v>
      </c>
      <c r="AW76">
        <v>73</v>
      </c>
      <c r="AX76">
        <f>IF(Z76&gt;0, (R76*SUMPRODUCT(K76:$K$98, X76:$X$98)-K76*$AZ$3)/Z76, 0)</f>
        <v>-6.8958833899318132E+23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-8.0005799844869227E+24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-1.3104589350532621</v>
      </c>
      <c r="AC77">
        <f t="shared" si="79"/>
        <v>-1.1700526205832698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-0.1404063144699923</v>
      </c>
      <c r="AK77">
        <f t="shared" si="80"/>
        <v>-9.1732125453728358E-2</v>
      </c>
      <c r="AL77">
        <f t="shared" si="89"/>
        <v>-0.23213843992372066</v>
      </c>
      <c r="AN77">
        <f t="shared" si="68"/>
        <v>0</v>
      </c>
      <c r="AO77">
        <f t="shared" si="69"/>
        <v>0</v>
      </c>
      <c r="AP77">
        <f t="shared" si="70"/>
        <v>-1.3586517517172907E-27</v>
      </c>
      <c r="AQ77">
        <f t="shared" si="71"/>
        <v>-3.2238792903405425E-23</v>
      </c>
      <c r="AR77">
        <f t="shared" si="72"/>
        <v>-3.2240151555157144E-23</v>
      </c>
      <c r="AS77">
        <f t="shared" si="73"/>
        <v>-5.2176009651251752E-5</v>
      </c>
      <c r="AT77">
        <f t="shared" si="74"/>
        <v>-3.4088326305484494E-5</v>
      </c>
      <c r="AU77">
        <f t="shared" si="75"/>
        <v>-8.6264335956736239E-5</v>
      </c>
      <c r="AW77">
        <v>74</v>
      </c>
      <c r="AX77">
        <f>IF(Z77&gt;0, (R77*SUMPRODUCT(K77:$K$98, X77:$X$98)-K77*$AZ$3)/Z77, 0)</f>
        <v>-8.0005799844869227E+24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-9.9662507227336504E+25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-1.1700526205832698</v>
      </c>
      <c r="AC78">
        <f t="shared" si="79"/>
        <v>-1.0446898398064905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-0.1253627807767792</v>
      </c>
      <c r="AK78">
        <f t="shared" si="80"/>
        <v>-8.1903683440828892E-2</v>
      </c>
      <c r="AL78">
        <f t="shared" si="89"/>
        <v>-0.20726646421760808</v>
      </c>
      <c r="AN78">
        <f t="shared" si="68"/>
        <v>0</v>
      </c>
      <c r="AO78">
        <f t="shared" si="69"/>
        <v>0</v>
      </c>
      <c r="AP78">
        <f t="shared" si="70"/>
        <v>-8.6948435203549432E-29</v>
      </c>
      <c r="AQ78">
        <f t="shared" si="71"/>
        <v>-2.2280053335216827E-24</v>
      </c>
      <c r="AR78">
        <f t="shared" si="72"/>
        <v>-2.2280922819568863E-24</v>
      </c>
      <c r="AS78">
        <f t="shared" si="73"/>
        <v>-4.1594395449020963E-5</v>
      </c>
      <c r="AT78">
        <f t="shared" si="74"/>
        <v>-2.7175005026693634E-5</v>
      </c>
      <c r="AU78">
        <f t="shared" si="75"/>
        <v>-6.8769400475714594E-5</v>
      </c>
      <c r="AW78">
        <v>75</v>
      </c>
      <c r="AX78">
        <f>IF(Z78&gt;0, (R78*SUMPRODUCT(K78:$K$98, X78:$X$98)-K78*$AZ$3)/Z78, 0)</f>
        <v>-9.9662507227336504E+25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-1.3397773196320476E+27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-1.0446898398064905</v>
      </c>
      <c r="AC79">
        <f t="shared" si="79"/>
        <v>-0.93275878554150937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-0.11193105426498118</v>
      </c>
      <c r="AK79">
        <f t="shared" si="80"/>
        <v>-7.3128288786454346E-2</v>
      </c>
      <c r="AL79">
        <f t="shared" si="89"/>
        <v>-0.18505934305143551</v>
      </c>
      <c r="AN79">
        <f t="shared" si="68"/>
        <v>0</v>
      </c>
      <c r="AO79">
        <f t="shared" si="69"/>
        <v>0</v>
      </c>
      <c r="AP79">
        <f t="shared" si="70"/>
        <v>-5.1561425088010892E-30</v>
      </c>
      <c r="AQ79">
        <f t="shared" si="71"/>
        <v>-1.4340012721724411E-25</v>
      </c>
      <c r="AR79">
        <f t="shared" si="72"/>
        <v>-1.434052833597529E-25</v>
      </c>
      <c r="AS79">
        <f t="shared" si="73"/>
        <v>-3.3158797392395457E-5</v>
      </c>
      <c r="AT79">
        <f t="shared" si="74"/>
        <v>-2.166374762969836E-5</v>
      </c>
      <c r="AU79">
        <f t="shared" si="75"/>
        <v>-5.4822545022093813E-5</v>
      </c>
      <c r="AW79">
        <v>76</v>
      </c>
      <c r="AX79">
        <f>IF(Z79&gt;0, (R79*SUMPRODUCT(K79:$K$98, X79:$X$98)-K79*$AZ$3)/Z79, 0)</f>
        <v>-1.3397773196320476E+27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-1.9833900596717814E+28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-0.93275878554150937</v>
      </c>
      <c r="AC80">
        <f t="shared" si="79"/>
        <v>-0.83282034423349038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-9.9938441308018988E-2</v>
      </c>
      <c r="AK80">
        <f t="shared" si="80"/>
        <v>-6.5293114987905659E-2</v>
      </c>
      <c r="AL80">
        <f t="shared" si="89"/>
        <v>-0.16523155629592465</v>
      </c>
      <c r="AN80">
        <f t="shared" si="68"/>
        <v>0</v>
      </c>
      <c r="AO80">
        <f t="shared" si="69"/>
        <v>0</v>
      </c>
      <c r="AP80">
        <f t="shared" si="70"/>
        <v>-2.7766002350443254E-31</v>
      </c>
      <c r="AQ80">
        <f t="shared" si="71"/>
        <v>-8.5600033167644876E-27</v>
      </c>
      <c r="AR80">
        <f t="shared" si="72"/>
        <v>-8.5602809767879925E-27</v>
      </c>
      <c r="AS80">
        <f t="shared" si="73"/>
        <v>-2.6433990268172421E-5</v>
      </c>
      <c r="AT80">
        <f t="shared" si="74"/>
        <v>-1.7270206975205962E-5</v>
      </c>
      <c r="AU80">
        <f t="shared" si="75"/>
        <v>-4.3704197243378383E-5</v>
      </c>
      <c r="AW80">
        <v>77</v>
      </c>
      <c r="AX80">
        <f>IF(Z80&gt;0, (R80*SUMPRODUCT(K80:$K$98, X80:$X$98)-K80*$AZ$3)/Z80, 0)</f>
        <v>-1.9833900596717814E+28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-3.2648661145734199E+29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-0.83282034423349038</v>
      </c>
      <c r="AC81">
        <f t="shared" si="79"/>
        <v>-0.74358959306561645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-8.9230751167873934E-2</v>
      </c>
      <c r="AK81">
        <f t="shared" si="80"/>
        <v>-5.8297424096344336E-2</v>
      </c>
      <c r="AL81">
        <f t="shared" si="89"/>
        <v>-0.14752817526421827</v>
      </c>
      <c r="AN81">
        <f t="shared" si="68"/>
        <v>0</v>
      </c>
      <c r="AO81">
        <f t="shared" si="69"/>
        <v>0</v>
      </c>
      <c r="AP81">
        <f t="shared" si="70"/>
        <v>-1.3446834712817178E-32</v>
      </c>
      <c r="AQ81">
        <f t="shared" si="71"/>
        <v>-4.6396958641255881E-28</v>
      </c>
      <c r="AR81">
        <f t="shared" si="72"/>
        <v>-4.6398303324727157E-28</v>
      </c>
      <c r="AS81">
        <f t="shared" si="73"/>
        <v>-2.107301520103027E-5</v>
      </c>
      <c r="AT81">
        <f t="shared" si="74"/>
        <v>-1.3767703264673117E-5</v>
      </c>
      <c r="AU81">
        <f t="shared" si="75"/>
        <v>-3.4840718465703386E-5</v>
      </c>
      <c r="AW81">
        <v>78</v>
      </c>
      <c r="AX81">
        <f>IF(Z81&gt;0, (R81*SUMPRODUCT(K81:$K$98, X81:$X$98)-K81*$AZ$3)/Z81, 0)</f>
        <v>-3.2648661145734199E+29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-6.0466396410561818E+30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-0.74358959306561645</v>
      </c>
      <c r="AC82">
        <f t="shared" si="79"/>
        <v>-0.66391927952287189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-7.9670313542744564E-2</v>
      </c>
      <c r="AK82">
        <f t="shared" si="80"/>
        <v>-5.2051271514593156E-2</v>
      </c>
      <c r="AL82">
        <f t="shared" si="89"/>
        <v>-0.13172158505733772</v>
      </c>
      <c r="AN82">
        <f t="shared" si="68"/>
        <v>0</v>
      </c>
      <c r="AO82">
        <f t="shared" si="69"/>
        <v>0</v>
      </c>
      <c r="AP82">
        <f t="shared" si="70"/>
        <v>-5.7880904715430744E-34</v>
      </c>
      <c r="AQ82">
        <f t="shared" si="71"/>
        <v>-2.2614464701564613E-29</v>
      </c>
      <c r="AR82">
        <f t="shared" si="72"/>
        <v>-2.2615043510611767E-29</v>
      </c>
      <c r="AS82">
        <f t="shared" si="73"/>
        <v>-1.6799278699800911E-5</v>
      </c>
      <c r="AT82">
        <f t="shared" si="74"/>
        <v>-1.0975528750536604E-5</v>
      </c>
      <c r="AU82">
        <f t="shared" si="75"/>
        <v>-2.7774807450337514E-5</v>
      </c>
      <c r="AW82">
        <v>79</v>
      </c>
      <c r="AX82">
        <f>IF(Z82&gt;0, (R82*SUMPRODUCT(K82:$K$98, X82:$X$98)-K82*$AZ$3)/Z82, 0)</f>
        <v>-6.0466396410561818E+30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-1.2785232296349924E+32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-0.66391927952287189</v>
      </c>
      <c r="AC83">
        <f t="shared" si="79"/>
        <v>-0.59278507100256406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-7.1134208520307829E-2</v>
      </c>
      <c r="AK83">
        <f t="shared" si="80"/>
        <v>-4.6474349566601035E-2</v>
      </c>
      <c r="AL83">
        <f t="shared" si="89"/>
        <v>-0.11760855808690887</v>
      </c>
      <c r="AN83">
        <f t="shared" si="68"/>
        <v>0</v>
      </c>
      <c r="AO83">
        <f t="shared" si="69"/>
        <v>0</v>
      </c>
      <c r="AP83">
        <f t="shared" si="70"/>
        <v>-2.182251140797605E-35</v>
      </c>
      <c r="AQ83">
        <f t="shared" si="71"/>
        <v>-9.7960668554612715E-31</v>
      </c>
      <c r="AR83">
        <f t="shared" si="72"/>
        <v>-9.7962850805753524E-31</v>
      </c>
      <c r="AS83">
        <f t="shared" si="73"/>
        <v>-1.3392282126754587E-5</v>
      </c>
      <c r="AT83">
        <f t="shared" si="74"/>
        <v>-8.7496243228129814E-6</v>
      </c>
      <c r="AU83">
        <f t="shared" si="75"/>
        <v>-2.214190644956757E-5</v>
      </c>
      <c r="AW83">
        <v>80</v>
      </c>
      <c r="AX83">
        <f>IF(Z83&gt;0, (R83*SUMPRODUCT(K83:$K$98, X83:$X$98)-K83*$AZ$3)/Z83, 0)</f>
        <v>-1.2785232296349924E+32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-3.144783896981933E+33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-0.59278507100256406</v>
      </c>
      <c r="AC84">
        <f t="shared" si="79"/>
        <v>-0.52927238482371797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-6.3512686178846089E-2</v>
      </c>
      <c r="AK84">
        <f t="shared" si="80"/>
        <v>-4.1494954970179486E-2</v>
      </c>
      <c r="AL84">
        <f t="shared" si="89"/>
        <v>-0.10500764114902558</v>
      </c>
      <c r="AN84">
        <f t="shared" si="68"/>
        <v>0</v>
      </c>
      <c r="AO84">
        <f t="shared" si="69"/>
        <v>0</v>
      </c>
      <c r="AP84">
        <f t="shared" si="70"/>
        <v>-7.0727205665670889E-37</v>
      </c>
      <c r="AQ84">
        <f t="shared" si="71"/>
        <v>-3.7164538554358522E-32</v>
      </c>
      <c r="AR84">
        <f t="shared" si="72"/>
        <v>-3.7165245826415177E-32</v>
      </c>
      <c r="AS84">
        <f t="shared" si="73"/>
        <v>-1.0676245317884683E-5</v>
      </c>
      <c r="AT84">
        <f t="shared" si="74"/>
        <v>-6.9751469410180006E-6</v>
      </c>
      <c r="AU84">
        <f t="shared" si="75"/>
        <v>-1.7651392258902684E-5</v>
      </c>
      <c r="AW84">
        <v>81</v>
      </c>
      <c r="AX84">
        <f>IF(Z84&gt;0, (R84*SUMPRODUCT(K84:$K$98, X84:$X$98)-K84*$AZ$3)/Z84, 0)</f>
        <v>-3.144783896981933E+33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-9.2356446680208251E+34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-0.52927238482371797</v>
      </c>
      <c r="AC85">
        <f t="shared" si="79"/>
        <v>-0.47256462930689097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-5.6707755516826996E-2</v>
      </c>
      <c r="AK85">
        <f t="shared" si="80"/>
        <v>-3.704906693766026E-2</v>
      </c>
      <c r="AL85">
        <f t="shared" si="89"/>
        <v>-9.3756822454487257E-2</v>
      </c>
      <c r="AN85">
        <f t="shared" si="68"/>
        <v>0</v>
      </c>
      <c r="AO85">
        <f t="shared" si="69"/>
        <v>0</v>
      </c>
      <c r="AP85">
        <f t="shared" si="70"/>
        <v>-1.9198798307588162E-38</v>
      </c>
      <c r="AQ85">
        <f t="shared" si="71"/>
        <v>-1.2119583606886483E-33</v>
      </c>
      <c r="AR85">
        <f t="shared" si="72"/>
        <v>-1.211977559486956E-33</v>
      </c>
      <c r="AS85">
        <f t="shared" si="73"/>
        <v>-8.5110374026504369E-6</v>
      </c>
      <c r="AT85">
        <f t="shared" si="74"/>
        <v>-5.5605444363982785E-6</v>
      </c>
      <c r="AU85">
        <f t="shared" si="75"/>
        <v>-1.4071581839048715E-5</v>
      </c>
      <c r="AW85">
        <v>82</v>
      </c>
      <c r="AX85">
        <f>IF(Z85&gt;0, (R85*SUMPRODUCT(K85:$K$98, X85:$X$98)-K85*$AZ$3)/Z85, 0)</f>
        <v>-9.2356446680208251E+34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-3.3650382270009217E+36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-0.47256462930689097</v>
      </c>
      <c r="AC86">
        <f t="shared" si="79"/>
        <v>-0.42193270473829553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-5.0631924568595443E-2</v>
      </c>
      <c r="AK86">
        <f t="shared" si="80"/>
        <v>-3.3079524051482373E-2</v>
      </c>
      <c r="AL86">
        <f t="shared" si="89"/>
        <v>-8.3711448620077816E-2</v>
      </c>
      <c r="AN86">
        <f t="shared" si="68"/>
        <v>0</v>
      </c>
      <c r="AO86">
        <f t="shared" si="69"/>
        <v>0</v>
      </c>
      <c r="AP86">
        <f t="shared" si="70"/>
        <v>-4.2006375877090936E-40</v>
      </c>
      <c r="AQ86">
        <f t="shared" si="71"/>
        <v>-3.3100605204801535E-35</v>
      </c>
      <c r="AR86">
        <f t="shared" si="72"/>
        <v>-3.3101025268560305E-35</v>
      </c>
      <c r="AS86">
        <f t="shared" si="73"/>
        <v>-6.7849469090006546E-6</v>
      </c>
      <c r="AT86">
        <f t="shared" si="74"/>
        <v>-4.4328319805470966E-6</v>
      </c>
      <c r="AU86">
        <f t="shared" si="75"/>
        <v>-1.1217778889547751E-5</v>
      </c>
      <c r="AW86">
        <v>83</v>
      </c>
      <c r="AX86">
        <f>IF(Z86&gt;0, (R86*SUMPRODUCT(K86:$K$98, X86:$X$98)-K86*$AZ$3)/Z86, 0)</f>
        <v>-3.3650382270009217E+36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-1.6146217996817424E+38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-0.42193270473829553</v>
      </c>
      <c r="AC87">
        <f t="shared" si="79"/>
        <v>-0.37672562923062097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-4.5207075507674555E-2</v>
      </c>
      <c r="AK87">
        <f t="shared" si="80"/>
        <v>-2.9535289331680689E-2</v>
      </c>
      <c r="AL87">
        <f t="shared" si="89"/>
        <v>-7.4742364839355244E-2</v>
      </c>
      <c r="AN87">
        <f t="shared" si="68"/>
        <v>0</v>
      </c>
      <c r="AO87">
        <f t="shared" si="69"/>
        <v>0</v>
      </c>
      <c r="AP87">
        <f t="shared" si="70"/>
        <v>-6.9790829350230722E-42</v>
      </c>
      <c r="AQ87">
        <f t="shared" si="71"/>
        <v>-7.2865455052852572E-37</v>
      </c>
      <c r="AR87">
        <f t="shared" si="72"/>
        <v>-7.2866152961146073E-37</v>
      </c>
      <c r="AS87">
        <f t="shared" si="73"/>
        <v>-5.4089181353640482E-6</v>
      </c>
      <c r="AT87">
        <f t="shared" si="74"/>
        <v>-3.5338265151045091E-6</v>
      </c>
      <c r="AU87">
        <f t="shared" si="75"/>
        <v>-8.9427446504685574E-6</v>
      </c>
      <c r="AW87">
        <v>84</v>
      </c>
      <c r="AX87">
        <f>IF(Z87&gt;0, (R87*SUMPRODUCT(K87:$K$98, X87:$X$98)-K87*$AZ$3)/Z87, 0)</f>
        <v>-1.6146217996817424E+38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-1.134167962689814E+40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-0.37672562923062097</v>
      </c>
      <c r="AC88">
        <f t="shared" si="79"/>
        <v>-0.33636216895591159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-4.0363460274709384E-2</v>
      </c>
      <c r="AK88">
        <f t="shared" si="80"/>
        <v>-2.637079404614347E-2</v>
      </c>
      <c r="AL88">
        <f t="shared" si="89"/>
        <v>-6.6734254320852851E-2</v>
      </c>
      <c r="AN88">
        <f t="shared" si="68"/>
        <v>0</v>
      </c>
      <c r="AO88">
        <f t="shared" si="69"/>
        <v>0</v>
      </c>
      <c r="AP88">
        <f t="shared" si="70"/>
        <v>-7.920557484163287E-44</v>
      </c>
      <c r="AQ88">
        <f t="shared" si="71"/>
        <v>-1.2179610467589667E-38</v>
      </c>
      <c r="AR88">
        <f t="shared" si="72"/>
        <v>-1.2179689673164508E-38</v>
      </c>
      <c r="AS88">
        <f t="shared" si="73"/>
        <v>-4.311956421686896E-6</v>
      </c>
      <c r="AT88">
        <f t="shared" si="74"/>
        <v>-2.817144862168773E-6</v>
      </c>
      <c r="AU88">
        <f t="shared" si="75"/>
        <v>-7.1291012838556682E-6</v>
      </c>
      <c r="AW88">
        <v>85</v>
      </c>
      <c r="AX88">
        <f>IF(Z88&gt;0, (R88*SUMPRODUCT(K88:$K$98, X88:$X$98)-K88*$AZ$3)/Z88, 0)</f>
        <v>-1.134167962689814E+40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-0.33636216895591159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-0.33636216895591159</v>
      </c>
      <c r="AK89">
        <f t="shared" si="80"/>
        <v>-2.3545351826913814E-2</v>
      </c>
      <c r="AL89">
        <f t="shared" si="89"/>
        <v>-0.3599075207828254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-1.4143852650291585E-40</v>
      </c>
      <c r="AR89">
        <f t="shared" si="72"/>
        <v>-1.4143852650291585E-40</v>
      </c>
      <c r="AS89">
        <f t="shared" si="73"/>
        <v>-3.2083009089932269E-5</v>
      </c>
      <c r="AT89">
        <f t="shared" si="74"/>
        <v>-2.245810636295259E-6</v>
      </c>
      <c r="AU89">
        <f t="shared" si="75"/>
        <v>-3.4328819726227524E-5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5700.5846076677699</v>
      </c>
      <c r="AO91" s="6">
        <f t="shared" ref="AO91:AU91" si="93">SUM(AO3:AO89)</f>
        <v>-570.05846076677699</v>
      </c>
      <c r="AP91" s="6">
        <f t="shared" si="93"/>
        <v>-427.94522703527031</v>
      </c>
      <c r="AQ91" s="6">
        <f t="shared" si="93"/>
        <v>-3148.6266828400858</v>
      </c>
      <c r="AR91" s="6">
        <f t="shared" si="93"/>
        <v>1553.9542370256347</v>
      </c>
      <c r="AS91" s="6">
        <f t="shared" si="93"/>
        <v>-743.31941606949692</v>
      </c>
      <c r="AT91" s="6">
        <f t="shared" si="93"/>
        <v>373.33275140562569</v>
      </c>
      <c r="AU91" s="6">
        <f t="shared" si="93"/>
        <v>1183.9675723617661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13585.460426981848</v>
      </c>
      <c r="K3">
        <v>1</v>
      </c>
      <c r="L3" s="2">
        <v>0</v>
      </c>
      <c r="O3">
        <f>$C$3</f>
        <v>13585.460426981848</v>
      </c>
      <c r="P3">
        <f>O3*C5</f>
        <v>1358.5460426981849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13585.460426981848</v>
      </c>
      <c r="AF3">
        <f t="shared" ref="AF3:AF34" si="3">-$Z3*P3</f>
        <v>-1358.5460426981849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12026.914384283664</v>
      </c>
      <c r="AJ3">
        <f t="shared" ref="AJ3:AJ34" si="7">AB3-AC3</f>
        <v>0</v>
      </c>
      <c r="AL3">
        <f t="shared" ref="AL3:AL23" si="8">SUM(AI3:AK3)</f>
        <v>12026.914384283664</v>
      </c>
      <c r="AN3">
        <f t="shared" ref="AN3:AN34" si="9">AE3*$K3</f>
        <v>13585.460426981848</v>
      </c>
      <c r="AO3">
        <f t="shared" ref="AO3:AO34" si="10">AF3*$K3</f>
        <v>-1358.5460426981849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12026.914384283664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12026.914384283664</v>
      </c>
      <c r="AW3">
        <v>0</v>
      </c>
      <c r="AX3">
        <f>IF(Z3&gt;0, (R3*SUMPRODUCT(K3:$K$98, X3:$X$98)-K3*$AZ$3)/Z3, 0)</f>
        <v>0</v>
      </c>
      <c r="AZ3">
        <f>C6*ABS(SUMPRODUCT(X4:X79, K4:K79))/1</f>
        <v>8378.9135916984324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417.88513472567513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412.65233319070103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-412.65233319070103</v>
      </c>
      <c r="AK4">
        <f t="shared" ref="AK4:AK35" si="28">G4*SUM(AB4:AB4, AE4:AF4)</f>
        <v>0</v>
      </c>
      <c r="AL4">
        <f t="shared" si="8"/>
        <v>-538.7575831907011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-119.89470431640997</v>
      </c>
      <c r="AR4">
        <f t="shared" si="13"/>
        <v>-119.89470431640997</v>
      </c>
      <c r="AS4">
        <f t="shared" si="14"/>
        <v>-392.32965696016447</v>
      </c>
      <c r="AT4">
        <f t="shared" si="15"/>
        <v>0</v>
      </c>
      <c r="AU4">
        <f t="shared" si="16"/>
        <v>-512.22436127657454</v>
      </c>
      <c r="AW4">
        <v>1</v>
      </c>
      <c r="AX4">
        <f>IF(Z4&gt;0, (R4*SUMPRODUCT(K4:$K$98, X4:$X$98)-K4*$AZ$3)/Z4, 0)</f>
        <v>417.88513472567513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719.634605095952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412.65233319070103</v>
      </c>
      <c r="AC5">
        <f t="shared" si="27"/>
        <v>701.61327263225394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-288.96093944155291</v>
      </c>
      <c r="AK5">
        <f t="shared" si="28"/>
        <v>1.6918745660818744</v>
      </c>
      <c r="AL5">
        <f t="shared" si="8"/>
        <v>-443.91567047995341</v>
      </c>
      <c r="AN5">
        <f t="shared" si="9"/>
        <v>0</v>
      </c>
      <c r="AO5">
        <f t="shared" si="10"/>
        <v>0</v>
      </c>
      <c r="AP5">
        <f t="shared" si="11"/>
        <v>-21.984206049266685</v>
      </c>
      <c r="AQ5">
        <f t="shared" si="12"/>
        <v>-119.30403183156329</v>
      </c>
      <c r="AR5">
        <f t="shared" si="13"/>
        <v>-141.28823788083</v>
      </c>
      <c r="AS5">
        <f t="shared" si="14"/>
        <v>-260.62985401145517</v>
      </c>
      <c r="AT5">
        <f t="shared" si="15"/>
        <v>1.5259952504854135</v>
      </c>
      <c r="AU5">
        <f t="shared" si="16"/>
        <v>-400.39209664179975</v>
      </c>
      <c r="AW5">
        <v>2</v>
      </c>
      <c r="AX5">
        <f>IF(Z5&gt;0, (R5*SUMPRODUCT(K5:$K$98, X5:$X$98)-K5*$AZ$3)/Z5, 0)</f>
        <v>719.634605095952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1030.441607954295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701.61327263225394</v>
      </c>
      <c r="AC6">
        <f t="shared" si="27"/>
        <v>990.52782050195947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-288.91454786970553</v>
      </c>
      <c r="AK6">
        <f t="shared" si="28"/>
        <v>4.9814542356890028</v>
      </c>
      <c r="AL6">
        <f t="shared" si="8"/>
        <v>-505.10116697980203</v>
      </c>
      <c r="AN6">
        <f t="shared" si="9"/>
        <v>0</v>
      </c>
      <c r="AO6">
        <f t="shared" si="10"/>
        <v>0</v>
      </c>
      <c r="AP6">
        <f t="shared" si="11"/>
        <v>-20.504644649996017</v>
      </c>
      <c r="AQ6">
        <f t="shared" si="12"/>
        <v>-168.2038203826213</v>
      </c>
      <c r="AR6">
        <f t="shared" si="13"/>
        <v>-188.70846503261731</v>
      </c>
      <c r="AS6">
        <f t="shared" si="14"/>
        <v>-246.51216619699187</v>
      </c>
      <c r="AT6">
        <f t="shared" si="15"/>
        <v>4.2503538970445831</v>
      </c>
      <c r="AU6">
        <f t="shared" si="16"/>
        <v>-430.97027733256459</v>
      </c>
      <c r="AW6">
        <v>3</v>
      </c>
      <c r="AX6">
        <f>IF(Z6&gt;0, (R6*SUMPRODUCT(K6:$K$98, X6:$X$98)-K6*$AZ$3)/Z6, 0)</f>
        <v>1030.441607954295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1322.1347524016935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990.52782050195947</v>
      </c>
      <c r="AC7">
        <f t="shared" si="27"/>
        <v>1251.0870503506749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-260.5592298487154</v>
      </c>
      <c r="AK7">
        <f t="shared" si="28"/>
        <v>13.66928392292704</v>
      </c>
      <c r="AL7">
        <f t="shared" si="8"/>
        <v>-540.03726108283229</v>
      </c>
      <c r="AN7">
        <f t="shared" si="9"/>
        <v>0</v>
      </c>
      <c r="AO7">
        <f t="shared" si="10"/>
        <v>0</v>
      </c>
      <c r="AP7">
        <f t="shared" si="11"/>
        <v>-18.97408221558895</v>
      </c>
      <c r="AQ7">
        <f t="shared" si="12"/>
        <v>-216.14879216493259</v>
      </c>
      <c r="AR7">
        <f t="shared" si="13"/>
        <v>-235.12287438052152</v>
      </c>
      <c r="AS7">
        <f t="shared" si="14"/>
        <v>-208.98514808360116</v>
      </c>
      <c r="AT7">
        <f t="shared" si="15"/>
        <v>10.96363896411701</v>
      </c>
      <c r="AU7">
        <f t="shared" si="16"/>
        <v>-433.14438350000557</v>
      </c>
      <c r="AW7">
        <v>4</v>
      </c>
      <c r="AX7">
        <f>IF(Z7&gt;0, (R7*SUMPRODUCT(K7:$K$98, X7:$X$98)-K7*$AZ$3)/Z7, 0)</f>
        <v>1322.1347524016935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1595.7844266696311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1251.0870503506749</v>
      </c>
      <c r="AC8">
        <f t="shared" si="27"/>
        <v>1483.9699466076427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-232.8828962569678</v>
      </c>
      <c r="AK8">
        <f t="shared" si="28"/>
        <v>27.023480287574579</v>
      </c>
      <c r="AL8">
        <f t="shared" si="8"/>
        <v>-572.55381494635583</v>
      </c>
      <c r="AN8">
        <f t="shared" si="9"/>
        <v>0</v>
      </c>
      <c r="AO8">
        <f t="shared" si="10"/>
        <v>0</v>
      </c>
      <c r="AP8">
        <f t="shared" si="11"/>
        <v>-17.400717180505882</v>
      </c>
      <c r="AQ8">
        <f t="shared" si="12"/>
        <v>-257.0602142645767</v>
      </c>
      <c r="AR8">
        <f t="shared" si="13"/>
        <v>-274.46093144508257</v>
      </c>
      <c r="AS8">
        <f t="shared" si="14"/>
        <v>-174.30660736198342</v>
      </c>
      <c r="AT8">
        <f t="shared" si="15"/>
        <v>20.226350855938517</v>
      </c>
      <c r="AU8">
        <f t="shared" si="16"/>
        <v>-428.54118795112748</v>
      </c>
      <c r="AW8">
        <v>5</v>
      </c>
      <c r="AX8">
        <f>IF(Z8&gt;0, (R8*SUMPRODUCT(K8:$K$98, X8:$X$98)-K8*$AZ$3)/Z8, 0)</f>
        <v>1595.7844266696311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1808.5623003276569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1483.9699466076427</v>
      </c>
      <c r="AC9">
        <f t="shared" si="27"/>
        <v>1649.759366801125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-165.78942019348233</v>
      </c>
      <c r="AK9">
        <f t="shared" si="28"/>
        <v>33.092529809350431</v>
      </c>
      <c r="AL9">
        <f t="shared" si="8"/>
        <v>-577.41158399290623</v>
      </c>
      <c r="AN9">
        <f t="shared" si="9"/>
        <v>0</v>
      </c>
      <c r="AO9">
        <f t="shared" si="10"/>
        <v>0</v>
      </c>
      <c r="AP9">
        <f t="shared" si="11"/>
        <v>-15.917948243033583</v>
      </c>
      <c r="AQ9">
        <f t="shared" si="12"/>
        <v>-294.49614416844236</v>
      </c>
      <c r="AR9">
        <f t="shared" si="13"/>
        <v>-310.41409241147591</v>
      </c>
      <c r="AS9">
        <f t="shared" si="14"/>
        <v>-115.72222177587443</v>
      </c>
      <c r="AT9">
        <f t="shared" si="15"/>
        <v>23.098826627496322</v>
      </c>
      <c r="AU9">
        <f t="shared" si="16"/>
        <v>-403.03748755985401</v>
      </c>
      <c r="AW9">
        <v>6</v>
      </c>
      <c r="AX9">
        <f>IF(Z9&gt;0, (R9*SUMPRODUCT(K9:$K$98, X9:$X$98)-K9*$AZ$3)/Z9, 0)</f>
        <v>1808.5623003276569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1854.9253744271118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1649.759366801125</v>
      </c>
      <c r="AC10">
        <f t="shared" si="27"/>
        <v>1656.4828627191755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-6.723495918050503</v>
      </c>
      <c r="AK10">
        <f t="shared" si="28"/>
        <v>7.0939652772448376</v>
      </c>
      <c r="AL10">
        <f t="shared" si="8"/>
        <v>-524.61940424512295</v>
      </c>
      <c r="AN10">
        <f t="shared" si="9"/>
        <v>0</v>
      </c>
      <c r="AO10">
        <f t="shared" si="10"/>
        <v>0</v>
      </c>
      <c r="AP10">
        <f t="shared" si="11"/>
        <v>-14.780742723149741</v>
      </c>
      <c r="AQ10">
        <f t="shared" si="12"/>
        <v>-332.79276787721352</v>
      </c>
      <c r="AR10">
        <f t="shared" si="13"/>
        <v>-347.57351060036325</v>
      </c>
      <c r="AS10">
        <f t="shared" si="14"/>
        <v>-4.4513412491177773</v>
      </c>
      <c r="AT10">
        <f t="shared" si="15"/>
        <v>4.6966132861972802</v>
      </c>
      <c r="AU10">
        <f t="shared" si="16"/>
        <v>-347.32823856328378</v>
      </c>
      <c r="AW10">
        <v>7</v>
      </c>
      <c r="AX10">
        <f>IF(Z10&gt;0, (R10*SUMPRODUCT(K10:$K$98, X10:$X$98)-K10*$AZ$3)/Z10, 0)</f>
        <v>1854.9253744271118</v>
      </c>
    </row>
    <row r="11" spans="1:52" x14ac:dyDescent="0.3">
      <c r="A11" t="s">
        <v>33</v>
      </c>
      <c r="C11" s="25">
        <f>AU81</f>
        <v>2821.5956271423811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1829.6325984459925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1656.4828627191755</v>
      </c>
      <c r="AC11">
        <f t="shared" si="27"/>
        <v>1595.8866219696692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60.596240749506251</v>
      </c>
      <c r="AK11">
        <f t="shared" si="28"/>
        <v>2.6503725803506808</v>
      </c>
      <c r="AL11">
        <f t="shared" si="8"/>
        <v>-550.76477961422552</v>
      </c>
      <c r="AN11">
        <f t="shared" si="9"/>
        <v>0</v>
      </c>
      <c r="AO11">
        <f t="shared" si="10"/>
        <v>0</v>
      </c>
      <c r="AP11">
        <f t="shared" si="11"/>
        <v>-13.728507327102614</v>
      </c>
      <c r="AQ11">
        <f t="shared" si="12"/>
        <v>-372.83566134867823</v>
      </c>
      <c r="AR11">
        <f t="shared" si="13"/>
        <v>-386.56416867578082</v>
      </c>
      <c r="AS11">
        <f t="shared" si="14"/>
        <v>38.149675558778426</v>
      </c>
      <c r="AT11">
        <f t="shared" si="15"/>
        <v>1.6685994510490281</v>
      </c>
      <c r="AU11">
        <f t="shared" si="16"/>
        <v>-346.74589366595336</v>
      </c>
      <c r="AW11">
        <v>8</v>
      </c>
      <c r="AX11">
        <f>IF(Z11&gt;0, (R11*SUMPRODUCT(K11:$K$98, X11:$X$98)-K11*$AZ$3)/Z11, 0)</f>
        <v>1829.6325984459925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1850.8948108572715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1595.8866219696692</v>
      </c>
      <c r="AC12">
        <f t="shared" si="27"/>
        <v>1572.7558916437129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23.130730325956392</v>
      </c>
      <c r="AK12">
        <f t="shared" si="28"/>
        <v>33.513619061363059</v>
      </c>
      <c r="AL12">
        <f t="shared" si="8"/>
        <v>-654.32602119306773</v>
      </c>
      <c r="AN12">
        <f t="shared" si="9"/>
        <v>0</v>
      </c>
      <c r="AO12">
        <f t="shared" si="10"/>
        <v>0</v>
      </c>
      <c r="AP12">
        <f t="shared" si="11"/>
        <v>-12.487493847295482</v>
      </c>
      <c r="AQ12">
        <f t="shared" si="12"/>
        <v>-405.4460193802575</v>
      </c>
      <c r="AR12">
        <f t="shared" si="13"/>
        <v>-417.93351322755296</v>
      </c>
      <c r="AS12">
        <f t="shared" si="14"/>
        <v>13.597060846226961</v>
      </c>
      <c r="AT12">
        <f t="shared" si="15"/>
        <v>19.700489830330675</v>
      </c>
      <c r="AU12">
        <f t="shared" si="16"/>
        <v>-384.63596255099532</v>
      </c>
      <c r="AW12">
        <v>9</v>
      </c>
      <c r="AX12">
        <f>IF(Z12&gt;0, (R12*SUMPRODUCT(K12:$K$98, X12:$X$98)-K12*$AZ$3)/Z12, 0)</f>
        <v>1850.8948108572715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2053.6125792746307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1572.7558916437129</v>
      </c>
      <c r="AC13">
        <f t="shared" si="27"/>
        <v>1695.0336112313378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-122.27771958762492</v>
      </c>
      <c r="AK13">
        <f t="shared" si="28"/>
        <v>110.09291241505991</v>
      </c>
      <c r="AL13">
        <f t="shared" si="8"/>
        <v>-824.76544993097991</v>
      </c>
      <c r="AN13">
        <f t="shared" si="9"/>
        <v>0</v>
      </c>
      <c r="AO13">
        <f t="shared" si="10"/>
        <v>0</v>
      </c>
      <c r="AP13">
        <f t="shared" si="11"/>
        <v>-10.830225020990124</v>
      </c>
      <c r="AQ13">
        <f t="shared" si="12"/>
        <v>-415.6551523456925</v>
      </c>
      <c r="AR13">
        <f t="shared" si="13"/>
        <v>-426.48537736668266</v>
      </c>
      <c r="AS13">
        <f t="shared" si="14"/>
        <v>-64.177826344517072</v>
      </c>
      <c r="AT13">
        <f t="shared" si="15"/>
        <v>57.782593906428289</v>
      </c>
      <c r="AU13">
        <f t="shared" si="16"/>
        <v>-432.88060980477138</v>
      </c>
      <c r="AW13">
        <v>10</v>
      </c>
      <c r="AX13">
        <f>IF(Z13&gt;0, (R13*SUMPRODUCT(K13:$K$98, X13:$X$98)-K13*$AZ$3)/Z13, 0)</f>
        <v>2053.6125792746307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2190.6537874344876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1695.0336112313378</v>
      </c>
      <c r="AC14">
        <f t="shared" si="27"/>
        <v>1750.5603686784025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-55.526757447064711</v>
      </c>
      <c r="AK14">
        <f t="shared" si="28"/>
        <v>118.65235278619366</v>
      </c>
      <c r="AL14">
        <f t="shared" si="8"/>
        <v>-858.50927899396459</v>
      </c>
      <c r="AN14">
        <f t="shared" si="9"/>
        <v>0</v>
      </c>
      <c r="AO14">
        <f t="shared" si="10"/>
        <v>0</v>
      </c>
      <c r="AP14">
        <f t="shared" si="11"/>
        <v>-9.3618785843943115</v>
      </c>
      <c r="AQ14">
        <f t="shared" si="12"/>
        <v>-422.53349331891462</v>
      </c>
      <c r="AR14">
        <f t="shared" si="13"/>
        <v>-431.89537190330896</v>
      </c>
      <c r="AS14">
        <f t="shared" si="14"/>
        <v>-26.020879011917096</v>
      </c>
      <c r="AT14">
        <f t="shared" si="15"/>
        <v>55.602715848700427</v>
      </c>
      <c r="AU14">
        <f t="shared" si="16"/>
        <v>-402.31353506652562</v>
      </c>
      <c r="AW14">
        <v>11</v>
      </c>
      <c r="AX14">
        <f>IF(Z14&gt;0, (R14*SUMPRODUCT(K14:$K$98, X14:$X$98)-K14*$AZ$3)/Z14, 0)</f>
        <v>2190.6537874344876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2268.8654369617957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1750.5603686784025</v>
      </c>
      <c r="AC15">
        <f t="shared" si="27"/>
        <v>1748.7250091030205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1.8353595753819718</v>
      </c>
      <c r="AK15">
        <f t="shared" si="28"/>
        <v>122.53922580748818</v>
      </c>
      <c r="AL15">
        <f t="shared" si="8"/>
        <v>-913.1125437657355</v>
      </c>
      <c r="AN15">
        <f t="shared" si="9"/>
        <v>0</v>
      </c>
      <c r="AO15">
        <f t="shared" si="10"/>
        <v>0</v>
      </c>
      <c r="AP15">
        <f t="shared" si="11"/>
        <v>-8.0622157899157703</v>
      </c>
      <c r="AQ15">
        <f t="shared" si="12"/>
        <v>-426.03234615125831</v>
      </c>
      <c r="AR15">
        <f t="shared" si="13"/>
        <v>-434.09456194117411</v>
      </c>
      <c r="AS15">
        <f t="shared" si="14"/>
        <v>0.76793204319921482</v>
      </c>
      <c r="AT15">
        <f t="shared" si="15"/>
        <v>51.271586946013045</v>
      </c>
      <c r="AU15">
        <f t="shared" si="16"/>
        <v>-382.05504295196187</v>
      </c>
      <c r="AW15">
        <v>12</v>
      </c>
      <c r="AX15">
        <f>IF(Z15&gt;0, (R15*SUMPRODUCT(K15:$K$98, X15:$X$98)-K15*$AZ$3)/Z15, 0)</f>
        <v>2268.8654369617957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2293.5416249334639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1748.7250091030205</v>
      </c>
      <c r="AC16">
        <f t="shared" si="27"/>
        <v>1698.3159966513456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50.409012451674926</v>
      </c>
      <c r="AK16">
        <f t="shared" si="28"/>
        <v>122.41075063721145</v>
      </c>
      <c r="AL16">
        <f t="shared" si="8"/>
        <v>-973.87553472379625</v>
      </c>
      <c r="AN16">
        <f t="shared" si="9"/>
        <v>0</v>
      </c>
      <c r="AO16">
        <f t="shared" si="10"/>
        <v>0</v>
      </c>
      <c r="AP16">
        <f t="shared" si="11"/>
        <v>-6.9156895221132411</v>
      </c>
      <c r="AQ16">
        <f t="shared" si="12"/>
        <v>-421.46672723175749</v>
      </c>
      <c r="AR16">
        <f t="shared" si="13"/>
        <v>-428.3824167538707</v>
      </c>
      <c r="AS16">
        <f t="shared" si="14"/>
        <v>18.831798317666067</v>
      </c>
      <c r="AT16">
        <f t="shared" si="15"/>
        <v>45.730206877668842</v>
      </c>
      <c r="AU16">
        <f t="shared" si="16"/>
        <v>-363.8204115585358</v>
      </c>
      <c r="AW16">
        <v>13</v>
      </c>
      <c r="AX16">
        <f>IF(Z16&gt;0, (R16*SUMPRODUCT(K16:$K$98, X16:$X$98)-K16*$AZ$3)/Z16, 0)</f>
        <v>2293.5416249334639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2275.8974076635764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1698.3159966513456</v>
      </c>
      <c r="AC17">
        <f t="shared" si="27"/>
        <v>1612.2272459370727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86.088750714272919</v>
      </c>
      <c r="AK17">
        <f t="shared" si="28"/>
        <v>118.8821197655942</v>
      </c>
      <c r="AL17">
        <f t="shared" si="8"/>
        <v>-1046.7817245739061</v>
      </c>
      <c r="AN17">
        <f t="shared" si="9"/>
        <v>0</v>
      </c>
      <c r="AO17">
        <f t="shared" si="10"/>
        <v>0</v>
      </c>
      <c r="AP17">
        <f t="shared" si="11"/>
        <v>-5.9071658744915636</v>
      </c>
      <c r="AQ17">
        <f t="shared" si="12"/>
        <v>-411.61937046706498</v>
      </c>
      <c r="AR17">
        <f t="shared" si="13"/>
        <v>-417.52653634155655</v>
      </c>
      <c r="AS17">
        <f t="shared" si="14"/>
        <v>28.71520941576955</v>
      </c>
      <c r="AT17">
        <f t="shared" si="15"/>
        <v>39.653554460207332</v>
      </c>
      <c r="AU17">
        <f t="shared" si="16"/>
        <v>-349.15777246557974</v>
      </c>
      <c r="AW17">
        <v>14</v>
      </c>
      <c r="AX17">
        <f>IF(Z17&gt;0, (R17*SUMPRODUCT(K17:$K$98, X17:$X$98)-K17*$AZ$3)/Z17, 0)</f>
        <v>2275.8974076635764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2223.8483188648775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1612.2272459370727</v>
      </c>
      <c r="AC18">
        <f t="shared" si="27"/>
        <v>1500.0524973606189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112.17474857645379</v>
      </c>
      <c r="AK18">
        <f t="shared" si="28"/>
        <v>112.8559072155951</v>
      </c>
      <c r="AL18">
        <f t="shared" si="8"/>
        <v>-1130.7286702115089</v>
      </c>
      <c r="AN18">
        <f t="shared" si="9"/>
        <v>0</v>
      </c>
      <c r="AO18">
        <f t="shared" si="10"/>
        <v>0</v>
      </c>
      <c r="AP18">
        <f t="shared" si="11"/>
        <v>-5.0221405701116</v>
      </c>
      <c r="AQ18">
        <f t="shared" si="12"/>
        <v>-398.74424503867067</v>
      </c>
      <c r="AR18">
        <f t="shared" si="13"/>
        <v>-403.76638560878229</v>
      </c>
      <c r="AS18">
        <f t="shared" si="14"/>
        <v>33.407399027672106</v>
      </c>
      <c r="AT18">
        <f t="shared" si="15"/>
        <v>33.610258750985238</v>
      </c>
      <c r="AU18">
        <f t="shared" si="16"/>
        <v>-336.74872783012495</v>
      </c>
      <c r="AW18">
        <v>15</v>
      </c>
      <c r="AX18">
        <f>IF(Z18&gt;0, (R18*SUMPRODUCT(K18:$K$98, X18:$X$98)-K18*$AZ$3)/Z18, 0)</f>
        <v>2223.8483188648775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2142.9655985659269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1500.0524973606189</v>
      </c>
      <c r="AC19">
        <f t="shared" si="27"/>
        <v>1368.6695218671375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131.38297549348135</v>
      </c>
      <c r="AK19">
        <f t="shared" si="28"/>
        <v>105.00367481524333</v>
      </c>
      <c r="AL19">
        <f t="shared" si="8"/>
        <v>-1234.8114627696714</v>
      </c>
      <c r="AN19">
        <f t="shared" si="9"/>
        <v>0</v>
      </c>
      <c r="AO19">
        <f t="shared" si="10"/>
        <v>0</v>
      </c>
      <c r="AP19">
        <f t="shared" si="11"/>
        <v>-4.245735574188668</v>
      </c>
      <c r="AQ19">
        <f t="shared" si="12"/>
        <v>-386.95593092709873</v>
      </c>
      <c r="AR19">
        <f t="shared" si="13"/>
        <v>-391.20166650128738</v>
      </c>
      <c r="AS19">
        <f t="shared" si="14"/>
        <v>34.935634097165874</v>
      </c>
      <c r="AT19">
        <f t="shared" si="15"/>
        <v>27.921197159864448</v>
      </c>
      <c r="AU19">
        <f t="shared" si="16"/>
        <v>-328.34483524425707</v>
      </c>
      <c r="AW19">
        <v>16</v>
      </c>
      <c r="AX19">
        <f>IF(Z19&gt;0, (R19*SUMPRODUCT(K19:$K$98, X19:$X$98)-K19*$AZ$3)/Z19, 0)</f>
        <v>2142.9655985659269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2030.3448930679699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1368.6695218671375</v>
      </c>
      <c r="AC20">
        <f t="shared" si="27"/>
        <v>1220.4290101768138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148.24051169032373</v>
      </c>
      <c r="AK20">
        <f t="shared" si="28"/>
        <v>95.806866530699637</v>
      </c>
      <c r="AL20">
        <f t="shared" si="8"/>
        <v>-1330.9242373627187</v>
      </c>
      <c r="AN20">
        <f t="shared" si="9"/>
        <v>0</v>
      </c>
      <c r="AO20">
        <f t="shared" si="10"/>
        <v>0</v>
      </c>
      <c r="AP20">
        <f t="shared" si="11"/>
        <v>-3.5677484655207499</v>
      </c>
      <c r="AQ20">
        <f t="shared" si="12"/>
        <v>-370.35703047061111</v>
      </c>
      <c r="AR20">
        <f t="shared" si="13"/>
        <v>-373.92477893613187</v>
      </c>
      <c r="AS20">
        <f t="shared" si="14"/>
        <v>35.19479336307829</v>
      </c>
      <c r="AT20">
        <f t="shared" si="15"/>
        <v>22.746163190234675</v>
      </c>
      <c r="AU20">
        <f t="shared" si="16"/>
        <v>-315.98382238281891</v>
      </c>
      <c r="AW20">
        <v>17</v>
      </c>
      <c r="AX20">
        <f>IF(Z20&gt;0, (R20*SUMPRODUCT(K20:$K$98, X20:$X$98)-K20*$AZ$3)/Z20, 0)</f>
        <v>2030.3448930679699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1890.8011586530033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1220.4290101768138</v>
      </c>
      <c r="AC21">
        <f t="shared" si="27"/>
        <v>1063.2107468818963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157.21826329491751</v>
      </c>
      <c r="AK21">
        <f t="shared" si="28"/>
        <v>85.430030712376976</v>
      </c>
      <c r="AL21">
        <f t="shared" si="8"/>
        <v>-1410.2332405433588</v>
      </c>
      <c r="AN21">
        <f t="shared" si="9"/>
        <v>0</v>
      </c>
      <c r="AO21">
        <f t="shared" si="10"/>
        <v>0</v>
      </c>
      <c r="AP21">
        <f t="shared" si="11"/>
        <v>-2.9799364219085955</v>
      </c>
      <c r="AQ21">
        <f t="shared" si="12"/>
        <v>-347.39676487127758</v>
      </c>
      <c r="AR21">
        <f t="shared" si="13"/>
        <v>-350.37670129318616</v>
      </c>
      <c r="AS21">
        <f t="shared" si="14"/>
        <v>33.327020312615566</v>
      </c>
      <c r="AT21">
        <f t="shared" si="15"/>
        <v>18.109399691802853</v>
      </c>
      <c r="AU21">
        <f t="shared" si="16"/>
        <v>-298.94028128876772</v>
      </c>
      <c r="AW21">
        <v>18</v>
      </c>
      <c r="AX21">
        <f>IF(Z21&gt;0, (R21*SUMPRODUCT(K21:$K$98, X21:$X$98)-K21*$AZ$3)/Z21, 0)</f>
        <v>1890.8011586530033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1734.1618683413531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1063.2107468818963</v>
      </c>
      <c r="AC22">
        <f t="shared" si="27"/>
        <v>906.11645270320082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157.09429417869546</v>
      </c>
      <c r="AK22">
        <f t="shared" si="28"/>
        <v>74.424752281732751</v>
      </c>
      <c r="AL22">
        <f t="shared" si="8"/>
        <v>-1490.2541248461562</v>
      </c>
      <c r="AN22">
        <f t="shared" si="9"/>
        <v>0</v>
      </c>
      <c r="AO22">
        <f t="shared" si="10"/>
        <v>0</v>
      </c>
      <c r="AP22">
        <f t="shared" si="11"/>
        <v>-2.4723494836142992</v>
      </c>
      <c r="AQ22">
        <f t="shared" si="12"/>
        <v>-323.40292150266947</v>
      </c>
      <c r="AR22">
        <f t="shared" si="13"/>
        <v>-325.87527098628379</v>
      </c>
      <c r="AS22">
        <f t="shared" si="14"/>
        <v>29.732804842715112</v>
      </c>
      <c r="AT22">
        <f t="shared" si="15"/>
        <v>14.086168098142647</v>
      </c>
      <c r="AU22">
        <f t="shared" si="16"/>
        <v>-282.05629804542605</v>
      </c>
      <c r="AW22">
        <v>19</v>
      </c>
      <c r="AX22">
        <f>IF(Z22&gt;0, (R22*SUMPRODUCT(K22:$K$98, X22:$X$98)-K22*$AZ$3)/Z22, 0)</f>
        <v>1734.1618683413531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1561.280942285844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906.11645270320082</v>
      </c>
      <c r="AC23">
        <f t="shared" si="27"/>
        <v>752.62645146176533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153.49000124143549</v>
      </c>
      <c r="AK23">
        <f t="shared" si="28"/>
        <v>63.428151689224066</v>
      </c>
      <c r="AL23">
        <f t="shared" si="8"/>
        <v>-1556.5135786339142</v>
      </c>
      <c r="AN23">
        <f t="shared" si="9"/>
        <v>0</v>
      </c>
      <c r="AO23">
        <f t="shared" si="10"/>
        <v>0</v>
      </c>
      <c r="AP23">
        <f t="shared" si="11"/>
        <v>-2.0365537380293568</v>
      </c>
      <c r="AQ23">
        <f t="shared" si="12"/>
        <v>-297.65321818799282</v>
      </c>
      <c r="AR23">
        <f t="shared" si="13"/>
        <v>-299.68977192602216</v>
      </c>
      <c r="AS23">
        <f t="shared" si="14"/>
        <v>25.938062709856133</v>
      </c>
      <c r="AT23">
        <f t="shared" si="15"/>
        <v>10.718635499243382</v>
      </c>
      <c r="AU23">
        <f t="shared" si="16"/>
        <v>-263.03307371692267</v>
      </c>
      <c r="AW23">
        <v>20</v>
      </c>
      <c r="AX23">
        <f>IF(Z23&gt;0, (R23*SUMPRODUCT(K23:$K$98, X23:$X$98)-K23*$AZ$3)/Z23, 0)</f>
        <v>1561.280942285844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1375.1644813547539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752.62645146176533</v>
      </c>
      <c r="AC24">
        <f t="shared" si="27"/>
        <v>606.68119779273161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145.94525366903372</v>
      </c>
      <c r="AK24">
        <f t="shared" si="28"/>
        <v>52.683851602323578</v>
      </c>
      <c r="AL24">
        <f t="shared" ref="AL24:AL69" si="40">SUM(AI24:AK24)</f>
        <v>-1615.7272799756977</v>
      </c>
      <c r="AN24">
        <f t="shared" si="9"/>
        <v>0</v>
      </c>
      <c r="AO24">
        <f t="shared" si="10"/>
        <v>0</v>
      </c>
      <c r="AP24">
        <f t="shared" si="11"/>
        <v>-1.6641226098903419</v>
      </c>
      <c r="AQ24">
        <f t="shared" si="12"/>
        <v>-272.09085280692932</v>
      </c>
      <c r="AR24">
        <f t="shared" si="13"/>
        <v>-273.75497541681966</v>
      </c>
      <c r="AS24">
        <f t="shared" si="14"/>
        <v>22.02061273917116</v>
      </c>
      <c r="AT24">
        <f t="shared" si="15"/>
        <v>7.9490813478155822</v>
      </c>
      <c r="AU24">
        <f t="shared" si="16"/>
        <v>-243.78528132983294</v>
      </c>
      <c r="AW24">
        <v>21</v>
      </c>
      <c r="AX24">
        <f>IF(Z24&gt;0, (R24*SUMPRODUCT(K24:$K$98, X24:$X$98)-K24*$AZ$3)/Z24, 0)</f>
        <v>1375.1644813547539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1175.1500707313346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606.68119779273161</v>
      </c>
      <c r="AC25">
        <f t="shared" si="27"/>
        <v>470.04388473487302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136.63731305785859</v>
      </c>
      <c r="AK25">
        <f t="shared" si="28"/>
        <v>42.467683845491216</v>
      </c>
      <c r="AL25">
        <f t="shared" si="40"/>
        <v>-1669.4923402596519</v>
      </c>
      <c r="AN25">
        <f t="shared" si="9"/>
        <v>0</v>
      </c>
      <c r="AO25">
        <f t="shared" si="10"/>
        <v>0</v>
      </c>
      <c r="AP25">
        <f t="shared" si="11"/>
        <v>-1.3471206251200614</v>
      </c>
      <c r="AQ25">
        <f t="shared" si="12"/>
        <v>-247.68979224458909</v>
      </c>
      <c r="AR25">
        <f t="shared" si="13"/>
        <v>-249.03691286970914</v>
      </c>
      <c r="AS25">
        <f t="shared" si="14"/>
        <v>18.407326432138358</v>
      </c>
      <c r="AT25">
        <f t="shared" si="15"/>
        <v>5.7211057643514289</v>
      </c>
      <c r="AU25">
        <f t="shared" si="16"/>
        <v>-224.90848067321937</v>
      </c>
      <c r="AW25">
        <v>22</v>
      </c>
      <c r="AX25">
        <f>IF(Z25&gt;0, (R25*SUMPRODUCT(K25:$K$98, X25:$X$98)-K25*$AZ$3)/Z25, 0)</f>
        <v>1175.1500707313346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956.25793393757738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470.04388473487302</v>
      </c>
      <c r="AC26">
        <f t="shared" si="27"/>
        <v>343.29475298052569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126.74913175434733</v>
      </c>
      <c r="AK26">
        <f t="shared" si="28"/>
        <v>32.903071931441112</v>
      </c>
      <c r="AL26">
        <f t="shared" si="40"/>
        <v>-1698.73923025404</v>
      </c>
      <c r="AN26">
        <f t="shared" si="9"/>
        <v>0</v>
      </c>
      <c r="AO26">
        <f t="shared" si="10"/>
        <v>0</v>
      </c>
      <c r="AP26">
        <f t="shared" si="11"/>
        <v>-1.0795319519477751</v>
      </c>
      <c r="AQ26">
        <f t="shared" si="12"/>
        <v>-222.45291551312951</v>
      </c>
      <c r="AR26">
        <f t="shared" si="13"/>
        <v>-223.5324474650773</v>
      </c>
      <c r="AS26">
        <f t="shared" si="14"/>
        <v>15.24573516519995</v>
      </c>
      <c r="AT26">
        <f t="shared" si="15"/>
        <v>3.9576722447336992</v>
      </c>
      <c r="AU26">
        <f t="shared" si="16"/>
        <v>-204.32904005514362</v>
      </c>
      <c r="AW26">
        <v>23</v>
      </c>
      <c r="AX26">
        <f>IF(Z26&gt;0, (R26*SUMPRODUCT(K26:$K$98, X26:$X$98)-K26*$AZ$3)/Z26, 0)</f>
        <v>956.25793393757738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717.92368143430167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343.29475298052569</v>
      </c>
      <c r="AC27">
        <f t="shared" si="27"/>
        <v>228.82457004796913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114.47018293255655</v>
      </c>
      <c r="AK27">
        <f t="shared" si="28"/>
        <v>24.030632708636801</v>
      </c>
      <c r="AL27">
        <f t="shared" si="40"/>
        <v>-1703.3193531973254</v>
      </c>
      <c r="AN27">
        <f t="shared" si="9"/>
        <v>0</v>
      </c>
      <c r="AO27">
        <f t="shared" si="10"/>
        <v>0</v>
      </c>
      <c r="AP27">
        <f t="shared" si="11"/>
        <v>-0.85575558085495806</v>
      </c>
      <c r="AQ27">
        <f t="shared" si="12"/>
        <v>-196.94711048347222</v>
      </c>
      <c r="AR27">
        <f t="shared" si="13"/>
        <v>-197.80286606432719</v>
      </c>
      <c r="AS27">
        <f t="shared" si="14"/>
        <v>12.293561904714213</v>
      </c>
      <c r="AT27">
        <f t="shared" si="15"/>
        <v>2.5807774849729492</v>
      </c>
      <c r="AU27">
        <f t="shared" si="16"/>
        <v>-182.92852667464001</v>
      </c>
      <c r="AW27">
        <v>24</v>
      </c>
      <c r="AX27">
        <f>IF(Z27&gt;0, (R27*SUMPRODUCT(K27:$K$98, X27:$X$98)-K27*$AZ$3)/Z27, 0)</f>
        <v>717.92368143430167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458.99824687083481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228.82457004796913</v>
      </c>
      <c r="AC28">
        <f t="shared" si="27"/>
        <v>128.29061365429425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100.53395639367488</v>
      </c>
      <c r="AK28">
        <f t="shared" si="28"/>
        <v>16.01771990335784</v>
      </c>
      <c r="AL28">
        <f t="shared" si="40"/>
        <v>-1692.5571596358614</v>
      </c>
      <c r="AN28">
        <f t="shared" si="9"/>
        <v>0</v>
      </c>
      <c r="AO28">
        <f t="shared" si="10"/>
        <v>0</v>
      </c>
      <c r="AP28">
        <f t="shared" si="11"/>
        <v>-0.67002529304263292</v>
      </c>
      <c r="AQ28">
        <f t="shared" si="12"/>
        <v>-172.80303006903483</v>
      </c>
      <c r="AR28">
        <f t="shared" si="13"/>
        <v>-173.47305536207747</v>
      </c>
      <c r="AS28">
        <f t="shared" si="14"/>
        <v>9.6400682130633033</v>
      </c>
      <c r="AT28">
        <f t="shared" si="15"/>
        <v>1.5359179925383517</v>
      </c>
      <c r="AU28">
        <f t="shared" si="16"/>
        <v>-162.29706915647583</v>
      </c>
      <c r="AW28">
        <v>25</v>
      </c>
      <c r="AX28">
        <f>IF(Z28&gt;0, (R28*SUMPRODUCT(K28:$K$98, X28:$X$98)-K28*$AZ$3)/Z28, 0)</f>
        <v>458.99824687083481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172.02193233150626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128.29061365429425</v>
      </c>
      <c r="AC29">
        <f t="shared" si="27"/>
        <v>41.570756879721444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86.719856774572804</v>
      </c>
      <c r="AK29">
        <f t="shared" si="28"/>
        <v>8.980342955800598</v>
      </c>
      <c r="AL29">
        <f t="shared" si="40"/>
        <v>-1662.6747864370786</v>
      </c>
      <c r="AN29">
        <f t="shared" si="9"/>
        <v>0</v>
      </c>
      <c r="AO29">
        <f t="shared" si="10"/>
        <v>0</v>
      </c>
      <c r="AP29">
        <f t="shared" si="11"/>
        <v>-0.51724157912284896</v>
      </c>
      <c r="AQ29">
        <f t="shared" si="12"/>
        <v>-150.02584195467097</v>
      </c>
      <c r="AR29">
        <f t="shared" si="13"/>
        <v>-150.5430835337938</v>
      </c>
      <c r="AS29">
        <f t="shared" si="14"/>
        <v>7.4245111225722935</v>
      </c>
      <c r="AT29">
        <f t="shared" si="15"/>
        <v>0.76885108716421457</v>
      </c>
      <c r="AU29">
        <f t="shared" si="16"/>
        <v>-142.34972132405733</v>
      </c>
      <c r="AW29">
        <v>26</v>
      </c>
      <c r="AX29">
        <f>IF(Z29&gt;0, (R29*SUMPRODUCT(K29:$K$98, X29:$X$98)-K29*$AZ$3)/Z29, 0)</f>
        <v>172.02193233150626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-153.71975531794121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41.570756879721444</v>
      </c>
      <c r="AC30">
        <f t="shared" si="27"/>
        <v>-31.595108919180007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73.16586579890145</v>
      </c>
      <c r="AK30">
        <f t="shared" si="28"/>
        <v>2.9099529815805014</v>
      </c>
      <c r="AL30">
        <f t="shared" si="40"/>
        <v>-1614.3606333958332</v>
      </c>
      <c r="AN30">
        <f t="shared" si="9"/>
        <v>0</v>
      </c>
      <c r="AO30">
        <f t="shared" si="10"/>
        <v>0</v>
      </c>
      <c r="AP30">
        <f t="shared" si="11"/>
        <v>-0.3927909460716989</v>
      </c>
      <c r="AQ30">
        <f t="shared" si="12"/>
        <v>-128.82732809163855</v>
      </c>
      <c r="AR30">
        <f t="shared" si="13"/>
        <v>-129.22011903771025</v>
      </c>
      <c r="AS30">
        <f t="shared" si="14"/>
        <v>5.5929354078109164</v>
      </c>
      <c r="AT30">
        <f t="shared" si="15"/>
        <v>0.22244223980728042</v>
      </c>
      <c r="AU30">
        <f t="shared" si="16"/>
        <v>-123.40474139009204</v>
      </c>
      <c r="AW30">
        <v>27</v>
      </c>
      <c r="AX30">
        <f>IF(Z30&gt;0, (R30*SUMPRODUCT(K30:$K$98, X30:$X$98)-K30*$AZ$3)/Z30, 0)</f>
        <v>-153.71975531794121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-535.34705645804343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-31.595108919180007</v>
      </c>
      <c r="AC31">
        <f t="shared" si="27"/>
        <v>-91.79745830030997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60.202349381129963</v>
      </c>
      <c r="AK31">
        <f t="shared" si="28"/>
        <v>-2.2116576243426005</v>
      </c>
      <c r="AL31">
        <f t="shared" si="40"/>
        <v>-1546.7413953691616</v>
      </c>
      <c r="AN31">
        <f t="shared" si="9"/>
        <v>0</v>
      </c>
      <c r="AO31">
        <f t="shared" si="10"/>
        <v>0</v>
      </c>
      <c r="AP31">
        <f t="shared" si="11"/>
        <v>-0.29258261089856968</v>
      </c>
      <c r="AQ31">
        <f t="shared" si="12"/>
        <v>-109.23305786532838</v>
      </c>
      <c r="AR31">
        <f t="shared" si="13"/>
        <v>-109.52564047622694</v>
      </c>
      <c r="AS31">
        <f t="shared" si="14"/>
        <v>4.1089107191413259</v>
      </c>
      <c r="AT31">
        <f t="shared" si="15"/>
        <v>-0.15094932030311048</v>
      </c>
      <c r="AU31">
        <f t="shared" si="16"/>
        <v>-105.56767907738873</v>
      </c>
      <c r="AW31">
        <v>28</v>
      </c>
      <c r="AX31">
        <f>IF(Z31&gt;0, (R31*SUMPRODUCT(K31:$K$98, X31:$X$98)-K31*$AZ$3)/Z31, 0)</f>
        <v>-535.34705645804343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-999.41015921872656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-91.79745830030997</v>
      </c>
      <c r="AC32">
        <f t="shared" si="27"/>
        <v>-139.75821374554147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47.960755445231499</v>
      </c>
      <c r="AK32">
        <f t="shared" si="28"/>
        <v>-6.4258220810216988</v>
      </c>
      <c r="AL32">
        <f t="shared" si="40"/>
        <v>-1457.8297685855227</v>
      </c>
      <c r="AN32">
        <f t="shared" si="9"/>
        <v>0</v>
      </c>
      <c r="AO32">
        <f t="shared" si="10"/>
        <v>0</v>
      </c>
      <c r="AP32">
        <f t="shared" si="11"/>
        <v>-0.21304376689131949</v>
      </c>
      <c r="AQ32">
        <f t="shared" si="12"/>
        <v>-91.156724770189527</v>
      </c>
      <c r="AR32">
        <f t="shared" si="13"/>
        <v>-91.369768537080844</v>
      </c>
      <c r="AS32">
        <f t="shared" si="14"/>
        <v>2.9226799311707801</v>
      </c>
      <c r="AT32">
        <f t="shared" si="15"/>
        <v>-0.39158309878839581</v>
      </c>
      <c r="AU32">
        <f t="shared" si="16"/>
        <v>-88.838671704698456</v>
      </c>
      <c r="AW32">
        <v>29</v>
      </c>
      <c r="AX32">
        <f>IF(Z32&gt;0, (R32*SUMPRODUCT(K32:$K$98, X32:$X$98)-K32*$AZ$3)/Z32, 0)</f>
        <v>-999.41015921872656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-1588.5726117999359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-139.75821374554147</v>
      </c>
      <c r="AC33">
        <f t="shared" si="27"/>
        <v>-176.20752564064452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36.449311895103051</v>
      </c>
      <c r="AK33">
        <f t="shared" si="28"/>
        <v>-9.7830749621879036</v>
      </c>
      <c r="AL33">
        <f t="shared" si="40"/>
        <v>-1352.1252903399829</v>
      </c>
      <c r="AN33">
        <f t="shared" si="9"/>
        <v>0</v>
      </c>
      <c r="AO33">
        <f t="shared" si="10"/>
        <v>0</v>
      </c>
      <c r="AP33">
        <f t="shared" si="11"/>
        <v>-0.1508810196301146</v>
      </c>
      <c r="AQ33">
        <f t="shared" si="12"/>
        <v>-74.86890577978194</v>
      </c>
      <c r="AR33">
        <f t="shared" si="13"/>
        <v>-75.01978679941206</v>
      </c>
      <c r="AS33">
        <f t="shared" si="14"/>
        <v>1.9832001816578415</v>
      </c>
      <c r="AT33">
        <f t="shared" si="15"/>
        <v>-0.5322952624735271</v>
      </c>
      <c r="AU33">
        <f t="shared" si="16"/>
        <v>-73.568881880227735</v>
      </c>
      <c r="AW33">
        <v>30</v>
      </c>
      <c r="AX33">
        <f>IF(Z33&gt;0, (R33*SUMPRODUCT(K33:$K$98, X33:$X$98)-K33*$AZ$3)/Z33, 0)</f>
        <v>-1588.5726117999359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-2375.6200265047514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-176.20752564064452</v>
      </c>
      <c r="AC34">
        <f t="shared" si="27"/>
        <v>-202.23052706767061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26.023001427026088</v>
      </c>
      <c r="AK34">
        <f t="shared" si="28"/>
        <v>-12.334526794845118</v>
      </c>
      <c r="AL34">
        <f t="shared" si="40"/>
        <v>-1222.7012029509526</v>
      </c>
      <c r="AN34">
        <f t="shared" si="9"/>
        <v>0</v>
      </c>
      <c r="AO34">
        <f t="shared" si="10"/>
        <v>0</v>
      </c>
      <c r="AP34">
        <f t="shared" si="11"/>
        <v>-0.10338771610643747</v>
      </c>
      <c r="AQ34">
        <f t="shared" si="12"/>
        <v>-59.960656061791937</v>
      </c>
      <c r="AR34">
        <f t="shared" si="13"/>
        <v>-60.064043777898377</v>
      </c>
      <c r="AS34">
        <f t="shared" si="14"/>
        <v>1.2642023184798945</v>
      </c>
      <c r="AT34">
        <f t="shared" si="15"/>
        <v>-0.59921363856212151</v>
      </c>
      <c r="AU34">
        <f t="shared" si="16"/>
        <v>-59.3990550979806</v>
      </c>
      <c r="AW34">
        <v>31</v>
      </c>
      <c r="AX34">
        <f>IF(Z34&gt;0, (R34*SUMPRODUCT(K34:$K$98, X34:$X$98)-K34*$AZ$3)/Z34, 0)</f>
        <v>-2375.6200265047514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-3479.7574097979477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-202.23052706767061</v>
      </c>
      <c r="AC35">
        <f t="shared" si="27"/>
        <v>-218.5787685287878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16.348241461117198</v>
      </c>
      <c r="AK35">
        <f t="shared" si="28"/>
        <v>-14.156136894736944</v>
      </c>
      <c r="AL35">
        <f t="shared" si="40"/>
        <v>-1072.4696272933825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-6.8114596684745288E-2</v>
      </c>
      <c r="AQ35">
        <f t="shared" ref="AQ35:AQ66" si="51">AH35*$K35</f>
        <v>-46.54551903296138</v>
      </c>
      <c r="AR35">
        <f t="shared" ref="AR35:AR66" si="52">AI35*$K35</f>
        <v>-46.613633629646131</v>
      </c>
      <c r="AS35">
        <f t="shared" ref="AS35:AS66" si="53">AJ35*$K35</f>
        <v>0.70910772698562141</v>
      </c>
      <c r="AT35">
        <f t="shared" ref="AT35:AT66" si="54">AK35*$K35</f>
        <v>-0.61402482219260179</v>
      </c>
      <c r="AU35">
        <f t="shared" ref="AU35:AU66" si="55">AL35*$K35</f>
        <v>-46.518550724853107</v>
      </c>
      <c r="AW35">
        <v>32</v>
      </c>
      <c r="AX35">
        <f>IF(Z35&gt;0, (R35*SUMPRODUCT(K35:$K$98, X35:$X$98)-K35*$AZ$3)/Z35, 0)</f>
        <v>-3479.7574097979477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-5116.7877695681782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-218.5787685287878</v>
      </c>
      <c r="AC36">
        <f t="shared" si="27"/>
        <v>-226.18463166828951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7.6058631395017073</v>
      </c>
      <c r="AK36">
        <f t="shared" ref="AK36:AK67" si="59">G36*SUM(AB36:AB36, AE36:AF36)</f>
        <v>-15.300513797015148</v>
      </c>
      <c r="AL36">
        <f t="shared" si="40"/>
        <v>-907.89010162837656</v>
      </c>
      <c r="AN36">
        <f t="shared" si="48"/>
        <v>0</v>
      </c>
      <c r="AO36">
        <f t="shared" si="49"/>
        <v>0</v>
      </c>
      <c r="AP36">
        <f t="shared" si="50"/>
        <v>-4.2798529678171868E-2</v>
      </c>
      <c r="AQ36">
        <f t="shared" si="51"/>
        <v>-34.819816925616692</v>
      </c>
      <c r="AR36">
        <f t="shared" si="52"/>
        <v>-34.862615455294865</v>
      </c>
      <c r="AS36">
        <f t="shared" si="53"/>
        <v>0.29455856675577918</v>
      </c>
      <c r="AT36">
        <f t="shared" si="54"/>
        <v>-0.59255568132285286</v>
      </c>
      <c r="AU36">
        <f t="shared" si="55"/>
        <v>-35.160612569861939</v>
      </c>
      <c r="AW36">
        <v>33</v>
      </c>
      <c r="AX36">
        <f>IF(Z36&gt;0, (R36*SUMPRODUCT(K36:$K$98, X36:$X$98)-K36*$AZ$3)/Z36, 0)</f>
        <v>-5116.7877695681782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-7689.9281534913771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-226.18463166828951</v>
      </c>
      <c r="AC37">
        <f t="shared" si="27"/>
        <v>-226.23689868903151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5.226702074199352E-2</v>
      </c>
      <c r="AK37">
        <f t="shared" si="59"/>
        <v>-15.832924216780267</v>
      </c>
      <c r="AL37">
        <f t="shared" si="40"/>
        <v>-733.64002733456675</v>
      </c>
      <c r="AN37">
        <f t="shared" si="48"/>
        <v>0</v>
      </c>
      <c r="AO37">
        <f t="shared" si="49"/>
        <v>0</v>
      </c>
      <c r="AP37">
        <f t="shared" si="50"/>
        <v>-2.5432338427740942E-2</v>
      </c>
      <c r="AQ37">
        <f t="shared" si="51"/>
        <v>-24.797009539857651</v>
      </c>
      <c r="AR37">
        <f t="shared" si="52"/>
        <v>-24.822441878285392</v>
      </c>
      <c r="AS37">
        <f t="shared" si="53"/>
        <v>1.8073109281402946E-3</v>
      </c>
      <c r="AT37">
        <f t="shared" si="54"/>
        <v>-0.54747748303192623</v>
      </c>
      <c r="AU37">
        <f t="shared" si="55"/>
        <v>-25.368112050389179</v>
      </c>
      <c r="AW37">
        <v>34</v>
      </c>
      <c r="AX37">
        <f>IF(Z37&gt;0, (R37*SUMPRODUCT(K37:$K$98, X37:$X$98)-K37*$AZ$3)/Z37, 0)</f>
        <v>-7689.9281534913771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-12001.90309350702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-226.23689868903151</v>
      </c>
      <c r="AC38">
        <f t="shared" si="27"/>
        <v>-219.99145295667964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-6.2454457323518682</v>
      </c>
      <c r="AK38">
        <f t="shared" si="59"/>
        <v>-15.836582908232208</v>
      </c>
      <c r="AL38">
        <f t="shared" si="40"/>
        <v>-562.33949431952055</v>
      </c>
      <c r="AN38">
        <f t="shared" si="48"/>
        <v>0</v>
      </c>
      <c r="AO38">
        <f t="shared" si="49"/>
        <v>0</v>
      </c>
      <c r="AP38">
        <f t="shared" si="50"/>
        <v>-1.414760113334184E-2</v>
      </c>
      <c r="AQ38">
        <f t="shared" si="51"/>
        <v>-16.665538882358341</v>
      </c>
      <c r="AR38">
        <f t="shared" si="52"/>
        <v>-16.679686483491686</v>
      </c>
      <c r="AS38">
        <f t="shared" si="53"/>
        <v>-0.19281931927470586</v>
      </c>
      <c r="AT38">
        <f t="shared" si="54"/>
        <v>-0.48893213821151432</v>
      </c>
      <c r="AU38">
        <f t="shared" si="55"/>
        <v>-17.361437940977908</v>
      </c>
      <c r="AW38">
        <v>35</v>
      </c>
      <c r="AX38">
        <f>IF(Z38&gt;0, (R38*SUMPRODUCT(K38:$K$98, X38:$X$98)-K38*$AZ$3)/Z38, 0)</f>
        <v>-12001.90309350702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-19767.735863448361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-219.99145295667964</v>
      </c>
      <c r="AC39">
        <f t="shared" si="27"/>
        <v>-208.94051391742227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-11.050939039257372</v>
      </c>
      <c r="AK39">
        <f t="shared" si="59"/>
        <v>-15.399401706967575</v>
      </c>
      <c r="AL39">
        <f t="shared" si="40"/>
        <v>-405.5467017596639</v>
      </c>
      <c r="AN39">
        <f t="shared" si="48"/>
        <v>0</v>
      </c>
      <c r="AO39">
        <f t="shared" si="49"/>
        <v>0</v>
      </c>
      <c r="AP39">
        <f t="shared" si="50"/>
        <v>-7.2840819203019392E-3</v>
      </c>
      <c r="AQ39">
        <f t="shared" si="51"/>
        <v>-10.442773877268301</v>
      </c>
      <c r="AR39">
        <f t="shared" si="52"/>
        <v>-10.450057959188603</v>
      </c>
      <c r="AS39">
        <f t="shared" si="53"/>
        <v>-0.30462691109716478</v>
      </c>
      <c r="AT39">
        <f t="shared" si="54"/>
        <v>-0.42449534451989712</v>
      </c>
      <c r="AU39">
        <f t="shared" si="55"/>
        <v>-11.179180214805665</v>
      </c>
      <c r="AW39">
        <v>36</v>
      </c>
      <c r="AX39">
        <f>IF(Z39&gt;0, (R39*SUMPRODUCT(K39:$K$98, X39:$X$98)-K39*$AZ$3)/Z39, 0)</f>
        <v>-19767.735863448361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-35031.542401665989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-208.94051391742227</v>
      </c>
      <c r="AC40">
        <f t="shared" si="27"/>
        <v>-194.63643250753375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-14.304081409888511</v>
      </c>
      <c r="AK40">
        <f t="shared" si="59"/>
        <v>-14.62583597421956</v>
      </c>
      <c r="AL40">
        <f t="shared" si="40"/>
        <v>-274.47097628578268</v>
      </c>
      <c r="AN40">
        <f t="shared" si="48"/>
        <v>0</v>
      </c>
      <c r="AO40">
        <f t="shared" si="49"/>
        <v>0</v>
      </c>
      <c r="AP40">
        <f t="shared" si="50"/>
        <v>-3.4186602800468525E-3</v>
      </c>
      <c r="AQ40">
        <f t="shared" si="51"/>
        <v>-6.0398956918686499</v>
      </c>
      <c r="AR40">
        <f t="shared" si="52"/>
        <v>-6.0433143521486965</v>
      </c>
      <c r="AS40">
        <f t="shared" si="53"/>
        <v>-0.35205541942905189</v>
      </c>
      <c r="AT40">
        <f t="shared" si="54"/>
        <v>-0.35997451852062107</v>
      </c>
      <c r="AU40">
        <f t="shared" si="55"/>
        <v>-6.7553442900983693</v>
      </c>
      <c r="AW40">
        <v>37</v>
      </c>
      <c r="AX40">
        <f>IF(Z40&gt;0, (R40*SUMPRODUCT(K40:$K$98, X40:$X$98)-K40*$AZ$3)/Z40, 0)</f>
        <v>-35031.542401665989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-68636.820073855473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-194.63643250753375</v>
      </c>
      <c r="AC41">
        <f t="shared" si="27"/>
        <v>-178.58092169301239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-16.055510814521369</v>
      </c>
      <c r="AK41">
        <f t="shared" si="59"/>
        <v>-13.624550275527364</v>
      </c>
      <c r="AL41">
        <f t="shared" si="40"/>
        <v>-174.67758113129048</v>
      </c>
      <c r="AN41">
        <f t="shared" si="48"/>
        <v>0</v>
      </c>
      <c r="AO41">
        <f t="shared" si="49"/>
        <v>0</v>
      </c>
      <c r="AP41">
        <f t="shared" si="50"/>
        <v>-1.4293907010915895E-3</v>
      </c>
      <c r="AQ41">
        <f t="shared" si="51"/>
        <v>-3.184921592899649</v>
      </c>
      <c r="AR41">
        <f t="shared" si="52"/>
        <v>-3.1863509836007404</v>
      </c>
      <c r="AS41">
        <f t="shared" si="53"/>
        <v>-0.35282322526282822</v>
      </c>
      <c r="AT41">
        <f t="shared" si="54"/>
        <v>-0.29940235639338159</v>
      </c>
      <c r="AU41">
        <f t="shared" si="55"/>
        <v>-3.8385765652569503</v>
      </c>
      <c r="AW41">
        <v>38</v>
      </c>
      <c r="AX41">
        <f>IF(Z41&gt;0, (R41*SUMPRODUCT(K41:$K$98, X41:$X$98)-K41*$AZ$3)/Z41, 0)</f>
        <v>-68636.820073855473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-154223.52055603889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-178.58092169301239</v>
      </c>
      <c r="AC42">
        <f t="shared" si="27"/>
        <v>-162.03780176234952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-16.543119930662868</v>
      </c>
      <c r="AK42">
        <f t="shared" si="59"/>
        <v>-12.500664518510868</v>
      </c>
      <c r="AL42">
        <f t="shared" si="40"/>
        <v>-105.32690904558608</v>
      </c>
      <c r="AN42">
        <f t="shared" si="48"/>
        <v>0</v>
      </c>
      <c r="AO42">
        <f t="shared" si="49"/>
        <v>0</v>
      </c>
      <c r="AP42">
        <f t="shared" si="50"/>
        <v>-5.1537192224536215E-4</v>
      </c>
      <c r="AQ42">
        <f t="shared" si="51"/>
        <v>-1.4962147163676216</v>
      </c>
      <c r="AR42">
        <f t="shared" si="52"/>
        <v>-1.4967300882898671</v>
      </c>
      <c r="AS42">
        <f t="shared" si="53"/>
        <v>-0.32458798044011172</v>
      </c>
      <c r="AT42">
        <f t="shared" si="54"/>
        <v>-0.24527208091516395</v>
      </c>
      <c r="AU42">
        <f t="shared" si="55"/>
        <v>-2.0665901496451426</v>
      </c>
      <c r="AW42">
        <v>39</v>
      </c>
      <c r="AX42">
        <f>IF(Z42&gt;0, (R42*SUMPRODUCT(K42:$K$98, X42:$X$98)-K42*$AZ$3)/Z42, 0)</f>
        <v>-154223.52055603889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-419440.76379312592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-162.03780176234952</v>
      </c>
      <c r="AC43">
        <f t="shared" si="27"/>
        <v>-145.91969368982205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-16.118108072527463</v>
      </c>
      <c r="AK43">
        <f t="shared" si="59"/>
        <v>-11.342646123364467</v>
      </c>
      <c r="AL43">
        <f t="shared" si="40"/>
        <v>-62.082991180013288</v>
      </c>
      <c r="AN43">
        <f t="shared" si="48"/>
        <v>0</v>
      </c>
      <c r="AO43">
        <f t="shared" si="49"/>
        <v>0</v>
      </c>
      <c r="AP43">
        <f t="shared" si="50"/>
        <v>-1.5236326666281325E-4</v>
      </c>
      <c r="AQ43">
        <f t="shared" si="51"/>
        <v>-0.60637740064385304</v>
      </c>
      <c r="AR43">
        <f t="shared" si="52"/>
        <v>-0.60652976391051594</v>
      </c>
      <c r="AS43">
        <f t="shared" si="53"/>
        <v>-0.28236512529210162</v>
      </c>
      <c r="AT43">
        <f t="shared" si="54"/>
        <v>-0.19870618061103223</v>
      </c>
      <c r="AU43">
        <f t="shared" si="55"/>
        <v>-1.0876010698136498</v>
      </c>
      <c r="AW43">
        <v>40</v>
      </c>
      <c r="AX43">
        <f>IF(Z43&gt;0, (R43*SUMPRODUCT(K43:$K$98, X43:$X$98)-K43*$AZ$3)/Z43, 0)</f>
        <v>-419440.76379312592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-1488581.0921743151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-145.91969368982205</v>
      </c>
      <c r="AC44">
        <f t="shared" si="27"/>
        <v>-130.79899717180956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-15.120696518012494</v>
      </c>
      <c r="AK44">
        <f t="shared" si="59"/>
        <v>-10.214378558287544</v>
      </c>
      <c r="AL44">
        <f t="shared" si="40"/>
        <v>-38.164467578115755</v>
      </c>
      <c r="AN44">
        <f t="shared" si="48"/>
        <v>0</v>
      </c>
      <c r="AO44">
        <f t="shared" si="49"/>
        <v>0</v>
      </c>
      <c r="AP44">
        <f t="shared" si="50"/>
        <v>-3.4359821173297656E-5</v>
      </c>
      <c r="AQ44">
        <f t="shared" si="51"/>
        <v>-0.20063684693230666</v>
      </c>
      <c r="AR44">
        <f t="shared" si="52"/>
        <v>-0.20067120675347996</v>
      </c>
      <c r="AS44">
        <f t="shared" si="53"/>
        <v>-0.23651068566132599</v>
      </c>
      <c r="AT44">
        <f t="shared" si="54"/>
        <v>-0.15976841235766526</v>
      </c>
      <c r="AU44">
        <f t="shared" si="55"/>
        <v>-0.59695030477247124</v>
      </c>
      <c r="AW44">
        <v>41</v>
      </c>
      <c r="AX44">
        <f>IF(Z44&gt;0, (R44*SUMPRODUCT(K44:$K$98, X44:$X$98)-K44*$AZ$3)/Z44, 0)</f>
        <v>-1488581.0921743151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-7806417.6998061398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-130.79899717180956</v>
      </c>
      <c r="AC45">
        <f t="shared" si="27"/>
        <v>-116.95760373422725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-13.841393437582312</v>
      </c>
      <c r="AK45">
        <f t="shared" si="59"/>
        <v>-9.1559298020266695</v>
      </c>
      <c r="AL45">
        <f t="shared" si="40"/>
        <v>-26.598063686051255</v>
      </c>
      <c r="AN45">
        <f t="shared" si="48"/>
        <v>0</v>
      </c>
      <c r="AO45">
        <f t="shared" si="49"/>
        <v>0</v>
      </c>
      <c r="AP45">
        <f t="shared" si="50"/>
        <v>-5.2309146326934234E-6</v>
      </c>
      <c r="AQ45">
        <f t="shared" si="51"/>
        <v>-5.0281426023121509E-2</v>
      </c>
      <c r="AR45">
        <f t="shared" si="52"/>
        <v>-5.02866569377542E-2</v>
      </c>
      <c r="AS45">
        <f t="shared" si="53"/>
        <v>-0.19330396447317008</v>
      </c>
      <c r="AT45">
        <f t="shared" si="54"/>
        <v>-0.12786845032265395</v>
      </c>
      <c r="AU45">
        <f t="shared" si="55"/>
        <v>-0.37145907173357823</v>
      </c>
      <c r="AW45">
        <v>42</v>
      </c>
      <c r="AX45">
        <f>IF(Z45&gt;0, (R45*SUMPRODUCT(K45:$K$98, X45:$X$98)-K45*$AZ$3)/Z45, 0)</f>
        <v>-7806417.6998061398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-41496576.477458648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-116.95760373422725</v>
      </c>
      <c r="AC46">
        <f t="shared" si="27"/>
        <v>-104.4703581205052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-12.487245613722052</v>
      </c>
      <c r="AK46">
        <f t="shared" si="59"/>
        <v>-8.1870322613959079</v>
      </c>
      <c r="AL46">
        <f t="shared" si="40"/>
        <v>-21.290083283189766</v>
      </c>
      <c r="AN46">
        <f t="shared" si="48"/>
        <v>0</v>
      </c>
      <c r="AO46">
        <f t="shared" si="49"/>
        <v>0</v>
      </c>
      <c r="AP46">
        <f t="shared" si="50"/>
        <v>-7.8480859142650504E-7</v>
      </c>
      <c r="AQ46">
        <f t="shared" si="51"/>
        <v>-7.6778926142300067E-3</v>
      </c>
      <c r="AR46">
        <f t="shared" si="52"/>
        <v>-7.6786774228214333E-3</v>
      </c>
      <c r="AS46">
        <f t="shared" si="53"/>
        <v>-0.15570751687216888</v>
      </c>
      <c r="AT46">
        <f t="shared" si="54"/>
        <v>-0.10208676143708219</v>
      </c>
      <c r="AU46">
        <f t="shared" si="55"/>
        <v>-0.26547295573207252</v>
      </c>
      <c r="AW46">
        <v>43</v>
      </c>
      <c r="AX46">
        <f>IF(Z46&gt;0, (R46*SUMPRODUCT(K46:$K$98, X46:$X$98)-K46*$AZ$3)/Z46, 0)</f>
        <v>-41496576.477458648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-224066029.47626916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-104.4703581205052</v>
      </c>
      <c r="AC47">
        <f t="shared" si="27"/>
        <v>-93.283815441918378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-11.186542678586818</v>
      </c>
      <c r="AK47">
        <f t="shared" si="59"/>
        <v>-7.3129250684353648</v>
      </c>
      <c r="AL47">
        <f t="shared" si="40"/>
        <v>-18.603281513691545</v>
      </c>
      <c r="AN47">
        <f t="shared" si="48"/>
        <v>0</v>
      </c>
      <c r="AO47">
        <f t="shared" si="49"/>
        <v>0</v>
      </c>
      <c r="AP47">
        <f t="shared" si="50"/>
        <v>-1.1587645317254866E-7</v>
      </c>
      <c r="AQ47">
        <f t="shared" si="51"/>
        <v>-1.1556765677839026E-3</v>
      </c>
      <c r="AR47">
        <f t="shared" si="52"/>
        <v>-1.1557924442370752E-3</v>
      </c>
      <c r="AS47">
        <f t="shared" si="53"/>
        <v>-0.12454341962395898</v>
      </c>
      <c r="AT47">
        <f t="shared" si="54"/>
        <v>-8.1417174335741402E-2</v>
      </c>
      <c r="AU47">
        <f t="shared" si="55"/>
        <v>-0.20711638640393745</v>
      </c>
      <c r="AW47">
        <v>44</v>
      </c>
      <c r="AX47">
        <f>IF(Z47&gt;0, (R47*SUMPRODUCT(K47:$K$98, X47:$X$98)-K47*$AZ$3)/Z47, 0)</f>
        <v>-224066029.47626916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-1231709670.7474115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-93.283815441918378</v>
      </c>
      <c r="AC48">
        <f t="shared" si="27"/>
        <v>-83.290131322770947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-9.9936841191474315</v>
      </c>
      <c r="AK48">
        <f t="shared" si="59"/>
        <v>-6.5298670809342871</v>
      </c>
      <c r="AL48">
        <f t="shared" si="40"/>
        <v>-16.540779795266349</v>
      </c>
      <c r="AN48">
        <f t="shared" si="48"/>
        <v>0</v>
      </c>
      <c r="AO48">
        <f t="shared" si="49"/>
        <v>0</v>
      </c>
      <c r="AP48">
        <f t="shared" si="50"/>
        <v>-1.6804751075364767E-8</v>
      </c>
      <c r="AQ48">
        <f t="shared" si="51"/>
        <v>-1.7124351327931181E-4</v>
      </c>
      <c r="AR48">
        <f t="shared" si="52"/>
        <v>-1.7126031803038716E-4</v>
      </c>
      <c r="AS48">
        <f t="shared" si="53"/>
        <v>-9.9341908159017486E-2</v>
      </c>
      <c r="AT48">
        <f t="shared" si="54"/>
        <v>-6.4909941930414522E-2</v>
      </c>
      <c r="AU48">
        <f t="shared" si="55"/>
        <v>-0.16442311040746241</v>
      </c>
      <c r="AW48">
        <v>45</v>
      </c>
      <c r="AX48">
        <f>IF(Z48&gt;0, (R48*SUMPRODUCT(K48:$K$98, X48:$X$98)-K48*$AZ$3)/Z48, 0)</f>
        <v>-1231709670.7474115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-6909113560.8644886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-83.290131322770947</v>
      </c>
      <c r="AC49">
        <f t="shared" si="27"/>
        <v>-74.366338462967065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-8.923792859803882</v>
      </c>
      <c r="AK49">
        <f t="shared" si="59"/>
        <v>-5.8303091925939672</v>
      </c>
      <c r="AL49">
        <f t="shared" si="40"/>
        <v>-14.756911413097873</v>
      </c>
      <c r="AN49">
        <f t="shared" si="48"/>
        <v>0</v>
      </c>
      <c r="AO49">
        <f t="shared" si="49"/>
        <v>0</v>
      </c>
      <c r="AP49">
        <f t="shared" si="50"/>
        <v>-2.388267306069042E-9</v>
      </c>
      <c r="AQ49">
        <f t="shared" si="51"/>
        <v>-2.493186461038177E-5</v>
      </c>
      <c r="AR49">
        <f t="shared" si="52"/>
        <v>-2.493425287768784E-5</v>
      </c>
      <c r="AS49">
        <f t="shared" si="53"/>
        <v>-7.9202399247825586E-2</v>
      </c>
      <c r="AT49">
        <f t="shared" si="54"/>
        <v>-5.1746436035074374E-2</v>
      </c>
      <c r="AU49">
        <f t="shared" si="55"/>
        <v>-0.13097376953577763</v>
      </c>
      <c r="AW49">
        <v>46</v>
      </c>
      <c r="AX49">
        <f>IF(Z49&gt;0, (R49*SUMPRODUCT(K49:$K$98, X49:$X$98)-K49*$AZ$3)/Z49, 0)</f>
        <v>-6909113560.8644886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-39558633033.81926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-74.366338462967065</v>
      </c>
      <c r="AC50">
        <f t="shared" si="27"/>
        <v>-66.3985383025842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-7.9678001603828648</v>
      </c>
      <c r="AK50">
        <f t="shared" si="59"/>
        <v>-5.205643692407695</v>
      </c>
      <c r="AL50">
        <f t="shared" si="40"/>
        <v>-13.173892764473587</v>
      </c>
      <c r="AN50">
        <f t="shared" si="48"/>
        <v>0</v>
      </c>
      <c r="AO50">
        <f t="shared" si="49"/>
        <v>0</v>
      </c>
      <c r="AP50">
        <f t="shared" si="50"/>
        <v>-3.3252789707699625E-10</v>
      </c>
      <c r="AQ50">
        <f t="shared" si="51"/>
        <v>-3.5570596219323497E-6</v>
      </c>
      <c r="AR50">
        <f t="shared" si="52"/>
        <v>-3.5573921498294268E-6</v>
      </c>
      <c r="AS50">
        <f t="shared" si="53"/>
        <v>-6.314068181704359E-2</v>
      </c>
      <c r="AT50">
        <f t="shared" si="54"/>
        <v>-4.1252025078327301E-2</v>
      </c>
      <c r="AU50">
        <f t="shared" si="55"/>
        <v>-0.10439626428752072</v>
      </c>
      <c r="AW50">
        <v>47</v>
      </c>
      <c r="AX50">
        <f>IF(Z50&gt;0, (R50*SUMPRODUCT(K50:$K$98, X50:$X$98)-K50*$AZ$3)/Z50, 0)</f>
        <v>-39558633033.81926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-231679538839.43317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-66.3985383025842</v>
      </c>
      <c r="AC51">
        <f t="shared" si="27"/>
        <v>-59.284412312994313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-7.114125989589887</v>
      </c>
      <c r="AK51">
        <f t="shared" si="59"/>
        <v>-4.6478976811808943</v>
      </c>
      <c r="AL51">
        <f t="shared" si="40"/>
        <v>-11.76209396764715</v>
      </c>
      <c r="AN51">
        <f t="shared" si="48"/>
        <v>0</v>
      </c>
      <c r="AO51">
        <f t="shared" si="49"/>
        <v>0</v>
      </c>
      <c r="AP51">
        <f t="shared" si="50"/>
        <v>-4.5263242202561583E-11</v>
      </c>
      <c r="AQ51">
        <f t="shared" si="51"/>
        <v>-4.9733533364170945E-7</v>
      </c>
      <c r="AR51">
        <f t="shared" si="52"/>
        <v>-4.9738059688391204E-7</v>
      </c>
      <c r="AS51">
        <f t="shared" si="53"/>
        <v>-5.0335497304479768E-2</v>
      </c>
      <c r="AT51">
        <f t="shared" si="54"/>
        <v>-3.2885872634941291E-2</v>
      </c>
      <c r="AU51">
        <f t="shared" si="55"/>
        <v>-8.3221867320017934E-2</v>
      </c>
      <c r="AW51">
        <v>48</v>
      </c>
      <c r="AX51">
        <f>IF(Z51&gt;0, (R51*SUMPRODUCT(K51:$K$98, X51:$X$98)-K51*$AZ$3)/Z51, 0)</f>
        <v>-231679538839.43317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-1390195392401.4067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-59.284412312994313</v>
      </c>
      <c r="AC52">
        <f t="shared" si="27"/>
        <v>-52.932511429392576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-6.3519008836017363</v>
      </c>
      <c r="AK52">
        <f t="shared" si="59"/>
        <v>-4.1499088619096023</v>
      </c>
      <c r="AL52">
        <f t="shared" si="40"/>
        <v>-10.501820509224807</v>
      </c>
      <c r="AN52">
        <f t="shared" si="48"/>
        <v>0</v>
      </c>
      <c r="AO52">
        <f t="shared" si="49"/>
        <v>0</v>
      </c>
      <c r="AP52">
        <f t="shared" si="50"/>
        <v>-6.0134188237819311E-12</v>
      </c>
      <c r="AQ52">
        <f t="shared" si="51"/>
        <v>-6.7992108389107506E-8</v>
      </c>
      <c r="AR52">
        <f t="shared" si="52"/>
        <v>-6.7998121807931286E-8</v>
      </c>
      <c r="AS52">
        <f t="shared" si="53"/>
        <v>-4.0127167196333038E-2</v>
      </c>
      <c r="AT52">
        <f t="shared" si="54"/>
        <v>-2.621641769966759E-2</v>
      </c>
      <c r="AU52">
        <f t="shared" si="55"/>
        <v>-6.6343652894122432E-2</v>
      </c>
      <c r="AW52">
        <v>49</v>
      </c>
      <c r="AX52">
        <f>IF(Z52&gt;0, (R52*SUMPRODUCT(K52:$K$98, X52:$X$98)-K52*$AZ$3)/Z52, 0)</f>
        <v>-1390195392401.4067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-8559169596769.9492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-52.932511429392576</v>
      </c>
      <c r="AC53">
        <f t="shared" si="27"/>
        <v>-47.261170978690863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-5.6713404507017131</v>
      </c>
      <c r="AK53">
        <f t="shared" si="59"/>
        <v>-3.7052758000574806</v>
      </c>
      <c r="AL53">
        <f t="shared" si="40"/>
        <v>-9.376617859553976</v>
      </c>
      <c r="AN53">
        <f t="shared" si="48"/>
        <v>0</v>
      </c>
      <c r="AO53">
        <f t="shared" si="49"/>
        <v>0</v>
      </c>
      <c r="AP53">
        <f t="shared" si="50"/>
        <v>-7.7862728943098875E-13</v>
      </c>
      <c r="AQ53">
        <f t="shared" si="51"/>
        <v>-9.0736108417525079E-9</v>
      </c>
      <c r="AR53">
        <f t="shared" si="52"/>
        <v>-9.0743894690419392E-9</v>
      </c>
      <c r="AS53">
        <f t="shared" si="53"/>
        <v>-3.1989134133529988E-2</v>
      </c>
      <c r="AT53">
        <f t="shared" si="54"/>
        <v>-2.0899567853503817E-2</v>
      </c>
      <c r="AU53">
        <f t="shared" si="55"/>
        <v>-5.2888711061423274E-2</v>
      </c>
      <c r="AW53">
        <v>50</v>
      </c>
      <c r="AX53">
        <f>IF(Z53&gt;0, (R53*SUMPRODUCT(K53:$K$98, X53:$X$98)-K53*$AZ$3)/Z53, 0)</f>
        <v>-8559169596769.9492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-54212357049653.648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-47.261170978690863</v>
      </c>
      <c r="AC54">
        <f t="shared" si="27"/>
        <v>-42.197474096073577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-5.0636968826172861</v>
      </c>
      <c r="AK54">
        <f t="shared" si="59"/>
        <v>-3.3082819685083606</v>
      </c>
      <c r="AL54">
        <f t="shared" si="40"/>
        <v>-8.3719790855505956</v>
      </c>
      <c r="AN54">
        <f t="shared" si="48"/>
        <v>0</v>
      </c>
      <c r="AO54">
        <f t="shared" si="49"/>
        <v>0</v>
      </c>
      <c r="AP54">
        <f t="shared" si="50"/>
        <v>-9.8000189948106523E-14</v>
      </c>
      <c r="AQ54">
        <f t="shared" si="51"/>
        <v>-1.180501435347856E-9</v>
      </c>
      <c r="AR54">
        <f t="shared" si="52"/>
        <v>-1.1805994355378042E-9</v>
      </c>
      <c r="AS54">
        <f t="shared" si="53"/>
        <v>-2.5501542139443147E-2</v>
      </c>
      <c r="AT54">
        <f t="shared" si="54"/>
        <v>-1.6661007557282784E-2</v>
      </c>
      <c r="AU54">
        <f t="shared" si="55"/>
        <v>-4.2162550877325372E-2</v>
      </c>
      <c r="AW54">
        <v>51</v>
      </c>
      <c r="AX54">
        <f>IF(Z54&gt;0, (R54*SUMPRODUCT(K54:$K$98, X54:$X$98)-K54*$AZ$3)/Z54, 0)</f>
        <v>-54212357049653.648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-353834699742394.25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-42.197474096073577</v>
      </c>
      <c r="AC55">
        <f t="shared" si="27"/>
        <v>-37.67631615824434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-4.521157937829237</v>
      </c>
      <c r="AK55">
        <f t="shared" si="59"/>
        <v>-2.9538231867251508</v>
      </c>
      <c r="AL55">
        <f t="shared" si="40"/>
        <v>-7.4749811577625493</v>
      </c>
      <c r="AN55">
        <f t="shared" si="48"/>
        <v>0</v>
      </c>
      <c r="AO55">
        <f t="shared" si="49"/>
        <v>0</v>
      </c>
      <c r="AP55">
        <f t="shared" si="50"/>
        <v>-1.1969850912970506E-14</v>
      </c>
      <c r="AQ55">
        <f t="shared" si="51"/>
        <v>-1.4931063397517586E-10</v>
      </c>
      <c r="AR55">
        <f t="shared" si="52"/>
        <v>-1.4932260382608885E-10</v>
      </c>
      <c r="AS55">
        <f t="shared" si="53"/>
        <v>-2.0329673292793896E-2</v>
      </c>
      <c r="AT55">
        <f t="shared" si="54"/>
        <v>-1.3282053221001575E-2</v>
      </c>
      <c r="AU55">
        <f t="shared" si="55"/>
        <v>-3.3611726663118076E-2</v>
      </c>
      <c r="AW55">
        <v>52</v>
      </c>
      <c r="AX55">
        <f>IF(Z55&gt;0, (R55*SUMPRODUCT(K55:$K$98, X55:$X$98)-K55*$AZ$3)/Z55, 0)</f>
        <v>-353834699742394.25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-2386434976022749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-37.67631615824434</v>
      </c>
      <c r="AC56">
        <f t="shared" si="27"/>
        <v>-33.639567998563535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-4.0367481596808048</v>
      </c>
      <c r="AK56">
        <f t="shared" si="59"/>
        <v>-2.6373421310771041</v>
      </c>
      <c r="AL56">
        <f t="shared" si="40"/>
        <v>-6.6740902953242127</v>
      </c>
      <c r="AN56">
        <f t="shared" si="48"/>
        <v>0</v>
      </c>
      <c r="AO56">
        <f t="shared" si="49"/>
        <v>0</v>
      </c>
      <c r="AP56">
        <f t="shared" si="50"/>
        <v>-1.4148275608354319E-15</v>
      </c>
      <c r="AQ56">
        <f t="shared" si="51"/>
        <v>-1.8331331313759141E-11</v>
      </c>
      <c r="AR56">
        <f t="shared" si="52"/>
        <v>-1.8332746141319974E-11</v>
      </c>
      <c r="AS56">
        <f t="shared" si="53"/>
        <v>-1.6206691085259968E-2</v>
      </c>
      <c r="AT56">
        <f t="shared" si="54"/>
        <v>-1.0588371509380358E-2</v>
      </c>
      <c r="AU56">
        <f t="shared" si="55"/>
        <v>-2.6795062612973073E-2</v>
      </c>
      <c r="AW56">
        <v>53</v>
      </c>
      <c r="AX56">
        <f>IF(Z56&gt;0, (R56*SUMPRODUCT(K56:$K$98, X56:$X$98)-K56*$AZ$3)/Z56, 0)</f>
        <v>-2386434976022749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-1.6684310854662578E+16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-33.639567998563535</v>
      </c>
      <c r="AC57">
        <f t="shared" si="27"/>
        <v>-30.035328570162115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-3.6042394284014208</v>
      </c>
      <c r="AK57">
        <f t="shared" si="59"/>
        <v>-2.3547697598994479</v>
      </c>
      <c r="AL57">
        <f t="shared" si="40"/>
        <v>-5.9590091889086629</v>
      </c>
      <c r="AN57">
        <f t="shared" si="48"/>
        <v>0</v>
      </c>
      <c r="AO57">
        <f t="shared" si="49"/>
        <v>0</v>
      </c>
      <c r="AP57">
        <f t="shared" si="50"/>
        <v>-1.6132764664300632E-16</v>
      </c>
      <c r="AQ57">
        <f t="shared" si="51"/>
        <v>-2.1785577160480542E-12</v>
      </c>
      <c r="AR57">
        <f t="shared" si="52"/>
        <v>-2.1787190436946971E-12</v>
      </c>
      <c r="AS57">
        <f t="shared" si="53"/>
        <v>-1.2919874908942136E-2</v>
      </c>
      <c r="AT57">
        <f t="shared" si="54"/>
        <v>-8.4409849405465715E-3</v>
      </c>
      <c r="AU57">
        <f t="shared" si="55"/>
        <v>-2.1360859851667427E-2</v>
      </c>
      <c r="AW57">
        <v>54</v>
      </c>
      <c r="AX57">
        <f>IF(Z57&gt;0, (R57*SUMPRODUCT(K57:$K$98, X57:$X$98)-K57*$AZ$3)/Z57, 0)</f>
        <v>-1.6684310854662578E+16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-1.2116105372615414E+17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-30.035328570162115</v>
      </c>
      <c r="AC58">
        <f t="shared" si="27"/>
        <v>-26.817257651932369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-3.2180709182297456</v>
      </c>
      <c r="AK58">
        <f t="shared" si="59"/>
        <v>-2.1024729999113481</v>
      </c>
      <c r="AL58">
        <f t="shared" si="40"/>
        <v>-5.3205439182191423</v>
      </c>
      <c r="AN58">
        <f t="shared" si="48"/>
        <v>0</v>
      </c>
      <c r="AO58">
        <f t="shared" si="49"/>
        <v>0</v>
      </c>
      <c r="AP58">
        <f t="shared" si="50"/>
        <v>-1.7709976479366189E-17</v>
      </c>
      <c r="AQ58">
        <f t="shared" si="51"/>
        <v>-2.4978427949943942E-13</v>
      </c>
      <c r="AR58">
        <f t="shared" si="52"/>
        <v>-2.4980198947591879E-13</v>
      </c>
      <c r="AS58">
        <f t="shared" si="53"/>
        <v>-1.0299645176179139E-2</v>
      </c>
      <c r="AT58">
        <f t="shared" si="54"/>
        <v>-6.7291015151076973E-3</v>
      </c>
      <c r="AU58">
        <f t="shared" si="55"/>
        <v>-1.7028746691536634E-2</v>
      </c>
      <c r="AW58">
        <v>55</v>
      </c>
      <c r="AX58">
        <f>IF(Z58&gt;0, (R58*SUMPRODUCT(K58:$K$98, X58:$X$98)-K58*$AZ$3)/Z58, 0)</f>
        <v>-1.2116105372615414E+17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-9.1696760899029466E+17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-26.817257651932369</v>
      </c>
      <c r="AC59">
        <f t="shared" si="27"/>
        <v>-23.943980046368402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-2.8732776055639668</v>
      </c>
      <c r="AK59">
        <f t="shared" si="59"/>
        <v>-1.8772080356352661</v>
      </c>
      <c r="AL59">
        <f t="shared" si="40"/>
        <v>-4.7504856412088836</v>
      </c>
      <c r="AN59">
        <f t="shared" si="48"/>
        <v>0</v>
      </c>
      <c r="AO59">
        <f t="shared" si="49"/>
        <v>0</v>
      </c>
      <c r="AP59">
        <f t="shared" si="50"/>
        <v>-1.8654816690773155E-18</v>
      </c>
      <c r="AQ59">
        <f t="shared" si="51"/>
        <v>-2.7577745080724878E-14</v>
      </c>
      <c r="AR59">
        <f t="shared" si="52"/>
        <v>-2.7579610562393955E-14</v>
      </c>
      <c r="AS59">
        <f t="shared" si="53"/>
        <v>-8.2108140754027503E-3</v>
      </c>
      <c r="AT59">
        <f t="shared" si="54"/>
        <v>-5.3643985292635334E-3</v>
      </c>
      <c r="AU59">
        <f t="shared" si="55"/>
        <v>-1.3575212604693861E-2</v>
      </c>
      <c r="AW59">
        <v>56</v>
      </c>
      <c r="AX59">
        <f>IF(Z59&gt;0, (R59*SUMPRODUCT(K59:$K$98, X59:$X$98)-K59*$AZ$3)/Z59, 0)</f>
        <v>-9.1696760899029466E+17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-7.2474119934650931E+18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-23.943980046368402</v>
      </c>
      <c r="AC60">
        <f t="shared" si="27"/>
        <v>-21.378553612828956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-2.5654264335394465</v>
      </c>
      <c r="AK60">
        <f t="shared" si="59"/>
        <v>-1.6760786032457884</v>
      </c>
      <c r="AL60">
        <f t="shared" si="40"/>
        <v>-4.2415050367863802</v>
      </c>
      <c r="AN60">
        <f t="shared" si="48"/>
        <v>0</v>
      </c>
      <c r="AO60">
        <f t="shared" si="49"/>
        <v>0</v>
      </c>
      <c r="AP60">
        <f t="shared" si="50"/>
        <v>-1.881594283967468E-19</v>
      </c>
      <c r="AQ60">
        <f t="shared" si="51"/>
        <v>-2.9215862367539029E-15</v>
      </c>
      <c r="AR60">
        <f t="shared" si="52"/>
        <v>-2.9217743961822999E-15</v>
      </c>
      <c r="AS60">
        <f t="shared" si="53"/>
        <v>-6.5456107106213E-3</v>
      </c>
      <c r="AT60">
        <f t="shared" si="54"/>
        <v>-4.2764656642726249E-3</v>
      </c>
      <c r="AU60">
        <f t="shared" si="55"/>
        <v>-1.0822076374896848E-2</v>
      </c>
      <c r="AW60">
        <v>57</v>
      </c>
      <c r="AX60">
        <f>IF(Z60&gt;0, (R60*SUMPRODUCT(K60:$K$98, X60:$X$98)-K60*$AZ$3)/Z60, 0)</f>
        <v>-7.2474119934650931E+18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-5.9892787125624783E+19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-21.378553612828956</v>
      </c>
      <c r="AC61">
        <f t="shared" si="27"/>
        <v>-19.087994297168713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-2.2905593156602428</v>
      </c>
      <c r="AK61">
        <f t="shared" si="59"/>
        <v>-1.4964987528980271</v>
      </c>
      <c r="AL61">
        <f t="shared" si="40"/>
        <v>-3.7870580685583999</v>
      </c>
      <c r="AN61">
        <f t="shared" si="48"/>
        <v>0</v>
      </c>
      <c r="AO61">
        <f t="shared" si="49"/>
        <v>0</v>
      </c>
      <c r="AP61">
        <f t="shared" si="50"/>
        <v>-1.8150908459960448E-20</v>
      </c>
      <c r="AQ61">
        <f t="shared" si="51"/>
        <v>-2.9633717256718503E-16</v>
      </c>
      <c r="AR61">
        <f t="shared" si="52"/>
        <v>-2.9635532347564503E-16</v>
      </c>
      <c r="AS61">
        <f t="shared" si="53"/>
        <v>-5.2181207833397365E-3</v>
      </c>
      <c r="AT61">
        <f t="shared" si="54"/>
        <v>-3.4091722451152985E-3</v>
      </c>
      <c r="AU61">
        <f t="shared" si="55"/>
        <v>-8.6272930284553313E-3</v>
      </c>
      <c r="AW61">
        <v>58</v>
      </c>
      <c r="AX61">
        <f>IF(Z61&gt;0, (R61*SUMPRODUCT(K61:$K$98, X61:$X$98)-K61*$AZ$3)/Z61, 0)</f>
        <v>-5.9892787125624783E+19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-5.1919301786110624E+20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-19.087994297168713</v>
      </c>
      <c r="AC62">
        <f t="shared" si="27"/>
        <v>-17.042852051043493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-2.04514224612522</v>
      </c>
      <c r="AK62">
        <f t="shared" si="59"/>
        <v>-1.33615960080181</v>
      </c>
      <c r="AL62">
        <f t="shared" si="40"/>
        <v>-3.3813018469270442</v>
      </c>
      <c r="AN62">
        <f t="shared" si="48"/>
        <v>0</v>
      </c>
      <c r="AO62">
        <f t="shared" si="49"/>
        <v>0</v>
      </c>
      <c r="AP62">
        <f t="shared" si="50"/>
        <v>-1.6691985597898484E-21</v>
      </c>
      <c r="AQ62">
        <f t="shared" si="51"/>
        <v>-2.8749816050707519E-17</v>
      </c>
      <c r="AR62">
        <f t="shared" si="52"/>
        <v>-2.875148524926731E-17</v>
      </c>
      <c r="AS62">
        <f t="shared" si="53"/>
        <v>-4.1598539408001789E-3</v>
      </c>
      <c r="AT62">
        <f t="shared" si="54"/>
        <v>-2.7177712413227828E-3</v>
      </c>
      <c r="AU62">
        <f t="shared" si="55"/>
        <v>-6.8776251821229904E-3</v>
      </c>
      <c r="AW62">
        <v>59</v>
      </c>
      <c r="AX62">
        <f>IF(Z62&gt;0, (R62*SUMPRODUCT(K62:$K$98, X62:$X$98)-K62*$AZ$3)/Z62, 0)</f>
        <v>-5.1919301786110624E+20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-4.7367476395471568E+21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-17.042852051043493</v>
      </c>
      <c r="AC63">
        <f t="shared" si="27"/>
        <v>-15.216832188431688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-1.8260198626118047</v>
      </c>
      <c r="AK63">
        <f t="shared" si="59"/>
        <v>-1.1929996435730446</v>
      </c>
      <c r="AL63">
        <f t="shared" si="40"/>
        <v>-3.0190195061848506</v>
      </c>
      <c r="AN63">
        <f t="shared" si="48"/>
        <v>0</v>
      </c>
      <c r="AO63">
        <f t="shared" si="49"/>
        <v>0</v>
      </c>
      <c r="AP63">
        <f t="shared" si="50"/>
        <v>-1.4585474154536047E-22</v>
      </c>
      <c r="AQ63">
        <f t="shared" si="51"/>
        <v>-2.6591951136806179E-18</v>
      </c>
      <c r="AR63">
        <f t="shared" si="52"/>
        <v>-2.6593409684221632E-18</v>
      </c>
      <c r="AS63">
        <f t="shared" si="53"/>
        <v>-3.3162100931123893E-3</v>
      </c>
      <c r="AT63">
        <f t="shared" si="54"/>
        <v>-2.1665905941667587E-3</v>
      </c>
      <c r="AU63">
        <f t="shared" si="55"/>
        <v>-5.4828006872791506E-3</v>
      </c>
      <c r="AW63">
        <v>60</v>
      </c>
      <c r="AX63">
        <f>IF(Z63&gt;0, (R63*SUMPRODUCT(K63:$K$98, X63:$X$98)-K63*$AZ$3)/Z63, 0)</f>
        <v>-4.7367476395471568E+21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-4.5633410589760443E+22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-15.216832188431688</v>
      </c>
      <c r="AC64">
        <f t="shared" si="27"/>
        <v>-13.586457311099721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-1.6303748773319668</v>
      </c>
      <c r="AK64">
        <f t="shared" si="59"/>
        <v>-1.0651782531902183</v>
      </c>
      <c r="AL64">
        <f t="shared" si="40"/>
        <v>-2.6955531305221854</v>
      </c>
      <c r="AN64">
        <f t="shared" si="48"/>
        <v>0</v>
      </c>
      <c r="AO64">
        <f t="shared" si="49"/>
        <v>0</v>
      </c>
      <c r="AP64">
        <f t="shared" si="50"/>
        <v>-1.2069292856263524E-23</v>
      </c>
      <c r="AQ64">
        <f t="shared" si="51"/>
        <v>-2.3371176094802094E-19</v>
      </c>
      <c r="AR64">
        <f t="shared" si="52"/>
        <v>-2.3372383024087724E-19</v>
      </c>
      <c r="AS64">
        <f t="shared" si="53"/>
        <v>-2.643662382902093E-3</v>
      </c>
      <c r="AT64">
        <f t="shared" si="54"/>
        <v>-1.7271927568293674E-3</v>
      </c>
      <c r="AU64">
        <f t="shared" si="55"/>
        <v>-4.3708551397314607E-3</v>
      </c>
      <c r="AW64">
        <v>61</v>
      </c>
      <c r="AX64">
        <f>IF(Z64&gt;0, (R64*SUMPRODUCT(K64:$K$98, X64:$X$98)-K64*$AZ$3)/Z64, 0)</f>
        <v>-4.5633410589760443E+22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-4.6581189633351204E+23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-13.586457311099721</v>
      </c>
      <c r="AC65">
        <f t="shared" si="27"/>
        <v>-12.130765456339036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-1.4556918547606852</v>
      </c>
      <c r="AK65">
        <f t="shared" si="59"/>
        <v>-0.95105201177698062</v>
      </c>
      <c r="AL65">
        <f t="shared" si="40"/>
        <v>-2.4067438665376657</v>
      </c>
      <c r="AN65">
        <f t="shared" si="48"/>
        <v>0</v>
      </c>
      <c r="AO65">
        <f t="shared" si="49"/>
        <v>0</v>
      </c>
      <c r="AP65">
        <f t="shared" si="50"/>
        <v>-9.4257981000041962E-25</v>
      </c>
      <c r="AQ65">
        <f t="shared" si="51"/>
        <v>-1.9451625965179319E-20</v>
      </c>
      <c r="AR65">
        <f t="shared" si="52"/>
        <v>-1.9452568544989318E-20</v>
      </c>
      <c r="AS65">
        <f t="shared" si="53"/>
        <v>-2.1075114659614906E-3</v>
      </c>
      <c r="AT65">
        <f t="shared" si="54"/>
        <v>-1.3769074910948398E-3</v>
      </c>
      <c r="AU65">
        <f t="shared" si="55"/>
        <v>-3.48441895705633E-3</v>
      </c>
      <c r="AW65">
        <v>62</v>
      </c>
      <c r="AX65">
        <f>IF(Z65&gt;0, (R65*SUMPRODUCT(K65:$K$98, X65:$X$98)-K65*$AZ$3)/Z65, 0)</f>
        <v>-4.6581189633351204E+23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-5.0576942478446118E+24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-12.130765456339036</v>
      </c>
      <c r="AC66">
        <f t="shared" si="27"/>
        <v>-10.831040586016996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-1.2997248703220396</v>
      </c>
      <c r="AK66">
        <f t="shared" si="59"/>
        <v>-0.84915358194373258</v>
      </c>
      <c r="AL66">
        <f t="shared" si="40"/>
        <v>-2.1488784522657722</v>
      </c>
      <c r="AN66">
        <f t="shared" si="48"/>
        <v>0</v>
      </c>
      <c r="AO66">
        <f t="shared" si="49"/>
        <v>0</v>
      </c>
      <c r="AP66">
        <f t="shared" si="50"/>
        <v>-6.9205417330612362E-26</v>
      </c>
      <c r="AQ66">
        <f t="shared" si="51"/>
        <v>-1.5279356151609456E-21</v>
      </c>
      <c r="AR66">
        <f t="shared" si="52"/>
        <v>-1.5280048205782763E-21</v>
      </c>
      <c r="AS66">
        <f t="shared" si="53"/>
        <v>-1.680095237533075E-3</v>
      </c>
      <c r="AT66">
        <f t="shared" si="54"/>
        <v>-1.0976622218549423E-3</v>
      </c>
      <c r="AU66">
        <f t="shared" si="55"/>
        <v>-2.7777574593880173E-3</v>
      </c>
      <c r="AW66">
        <v>63</v>
      </c>
      <c r="AX66">
        <f>IF(Z66&gt;0, (R66*SUMPRODUCT(K66:$K$98, X66:$X$98)-K66*$AZ$3)/Z66, 0)</f>
        <v>-5.0576942478446118E+24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-5.8679193192332058E+25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-10.831040586016996</v>
      </c>
      <c r="AC67">
        <f t="shared" si="27"/>
        <v>-9.6705719518008877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-1.1604686342161088</v>
      </c>
      <c r="AK67">
        <f t="shared" si="59"/>
        <v>-0.75817284102118987</v>
      </c>
      <c r="AL67">
        <f t="shared" si="40"/>
        <v>-1.9186414752372987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-4.755240472951748E-27</v>
      </c>
      <c r="AQ67">
        <f t="shared" ref="AQ67:AQ79" si="71">AH67*$K67</f>
        <v>-1.1283481040642905E-22</v>
      </c>
      <c r="AR67">
        <f t="shared" ref="AR67:AR79" si="72">AI67*$K67</f>
        <v>-1.1283956564690201E-22</v>
      </c>
      <c r="AS67">
        <f t="shared" ref="AS67:AS79" si="73">AJ67*$K67</f>
        <v>-1.3393616370639967E-3</v>
      </c>
      <c r="AT67">
        <f t="shared" ref="AT67:AT79" si="74">AK67*$K67</f>
        <v>-8.7504960288180983E-4</v>
      </c>
      <c r="AU67">
        <f t="shared" ref="AU67:AU79" si="75">AL67*$K67</f>
        <v>-2.2144112399458066E-3</v>
      </c>
      <c r="AW67">
        <v>64</v>
      </c>
      <c r="AX67">
        <f>IF(Z67&gt;0, (R67*SUMPRODUCT(K67:$K$98, X67:$X$98)-K67*$AZ$3)/Z67, 0)</f>
        <v>-5.8679193192332058E+25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-7.3096144616571906E+26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-9.6705719518008877</v>
      </c>
      <c r="AC68">
        <f t="shared" ref="AC68:AC79" si="79">S68*Z68</f>
        <v>-8.6344392426793632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-1.0361327091215244</v>
      </c>
      <c r="AK68">
        <f t="shared" ref="AK68:AK79" si="80">G68*SUM(AB68:AB68, AE68:AF68)</f>
        <v>-0.67694003662606217</v>
      </c>
      <c r="AL68">
        <f t="shared" si="40"/>
        <v>-1.7130727457475867</v>
      </c>
      <c r="AN68">
        <f t="shared" si="68"/>
        <v>0</v>
      </c>
      <c r="AO68">
        <f t="shared" si="69"/>
        <v>0</v>
      </c>
      <c r="AP68">
        <f t="shared" si="70"/>
        <v>-3.043169212545749E-28</v>
      </c>
      <c r="AQ68">
        <f t="shared" si="71"/>
        <v>-7.7979519936019755E-24</v>
      </c>
      <c r="AR68">
        <f t="shared" si="72"/>
        <v>-7.7982563105232297E-24</v>
      </c>
      <c r="AS68">
        <f t="shared" si="73"/>
        <v>-1.0677308968941287E-3</v>
      </c>
      <c r="AT68">
        <f t="shared" si="74"/>
        <v>-6.9758418597083021E-4</v>
      </c>
      <c r="AU68">
        <f t="shared" si="75"/>
        <v>-1.765315082864959E-3</v>
      </c>
      <c r="AW68">
        <v>65</v>
      </c>
      <c r="AX68">
        <f>IF(Z68&gt;0, (R68*SUMPRODUCT(K68:$K$98, X68:$X$98)-K68*$AZ$3)/Z68, 0)</f>
        <v>-7.3096144616571906E+26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-9.8264191253423632E+27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-8.6344392426793632</v>
      </c>
      <c r="AC69">
        <f t="shared" si="79"/>
        <v>-7.709320752392288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-0.92511849028707527</v>
      </c>
      <c r="AK69">
        <f t="shared" si="80"/>
        <v>-0.60441074698755548</v>
      </c>
      <c r="AL69">
        <f t="shared" si="40"/>
        <v>-1.5295292372746307</v>
      </c>
      <c r="AN69">
        <f t="shared" si="68"/>
        <v>0</v>
      </c>
      <c r="AO69">
        <f t="shared" si="69"/>
        <v>0</v>
      </c>
      <c r="AP69">
        <f t="shared" si="70"/>
        <v>-1.80463444817019E-29</v>
      </c>
      <c r="AQ69">
        <f t="shared" si="71"/>
        <v>-5.018961539687911E-25</v>
      </c>
      <c r="AR69">
        <f t="shared" si="72"/>
        <v>-5.019142003132727E-25</v>
      </c>
      <c r="AS69">
        <f t="shared" si="73"/>
        <v>-8.5118853387605904E-4</v>
      </c>
      <c r="AT69">
        <f t="shared" si="74"/>
        <v>-5.5610984213235826E-4</v>
      </c>
      <c r="AU69">
        <f t="shared" si="75"/>
        <v>-1.4072983760084173E-3</v>
      </c>
      <c r="AW69">
        <v>66</v>
      </c>
      <c r="AX69">
        <f>IF(Z69&gt;0, (R69*SUMPRODUCT(K69:$K$98, X69:$X$98)-K69*$AZ$3)/Z69, 0)</f>
        <v>-9.8264191253423632E+27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-1.4546911438033073E+29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-7.709320752392288</v>
      </c>
      <c r="AC70">
        <f t="shared" si="79"/>
        <v>-6.8833221003502567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-0.82599865204203127</v>
      </c>
      <c r="AK70">
        <f t="shared" si="80"/>
        <v>-0.5396524526674602</v>
      </c>
      <c r="AL70">
        <f t="shared" ref="AL70:AL79" si="89">SUM(AI70:AK70)</f>
        <v>-1.3656511047094915</v>
      </c>
      <c r="AN70">
        <f t="shared" si="68"/>
        <v>0</v>
      </c>
      <c r="AO70">
        <f t="shared" si="69"/>
        <v>0</v>
      </c>
      <c r="AP70">
        <f t="shared" si="70"/>
        <v>-9.7180177320652443E-31</v>
      </c>
      <c r="AQ70">
        <f t="shared" si="71"/>
        <v>-2.9959755448024235E-26</v>
      </c>
      <c r="AR70">
        <f t="shared" si="72"/>
        <v>-2.9960727249797441E-26</v>
      </c>
      <c r="AS70">
        <f t="shared" si="73"/>
        <v>-6.7856228784762341E-4</v>
      </c>
      <c r="AT70">
        <f t="shared" si="74"/>
        <v>-4.4332736139378039E-4</v>
      </c>
      <c r="AU70">
        <f t="shared" si="75"/>
        <v>-1.1218896492414037E-3</v>
      </c>
      <c r="AW70">
        <v>67</v>
      </c>
      <c r="AX70">
        <f>IF(Z70&gt;0, (R70*SUMPRODUCT(K70:$K$98, X70:$X$98)-K70*$AZ$3)/Z70, 0)</f>
        <v>-1.4546911438033073E+29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-2.3945727666697131E+30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-6.8833221003502567</v>
      </c>
      <c r="AC71">
        <f t="shared" si="79"/>
        <v>-6.1458233038841579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-0.73749879646609884</v>
      </c>
      <c r="AK71">
        <f t="shared" si="80"/>
        <v>-0.481832547024518</v>
      </c>
      <c r="AL71">
        <f t="shared" si="89"/>
        <v>-1.2193313434906168</v>
      </c>
      <c r="AN71">
        <f t="shared" si="68"/>
        <v>0</v>
      </c>
      <c r="AO71">
        <f t="shared" si="69"/>
        <v>0</v>
      </c>
      <c r="AP71">
        <f t="shared" si="70"/>
        <v>-4.706351909432212E-32</v>
      </c>
      <c r="AQ71">
        <f t="shared" si="71"/>
        <v>-1.623879668015747E-27</v>
      </c>
      <c r="AR71">
        <f t="shared" si="72"/>
        <v>-1.6239267315348415E-27</v>
      </c>
      <c r="AS71">
        <f t="shared" si="73"/>
        <v>-5.4094570140913816E-4</v>
      </c>
      <c r="AT71">
        <f t="shared" si="74"/>
        <v>-3.534178582539703E-4</v>
      </c>
      <c r="AU71">
        <f t="shared" si="75"/>
        <v>-8.9436355966310841E-4</v>
      </c>
      <c r="AW71">
        <v>68</v>
      </c>
      <c r="AX71">
        <f>IF(Z71&gt;0, (R71*SUMPRODUCT(K71:$K$98, X71:$X$98)-K71*$AZ$3)/Z71, 0)</f>
        <v>-2.3945727666697131E+30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-4.4348276793673264E+31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-6.1458233038841579</v>
      </c>
      <c r="AC72">
        <f t="shared" si="79"/>
        <v>-5.4873422356108552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-0.65848106827330266</v>
      </c>
      <c r="AK72">
        <f t="shared" si="80"/>
        <v>-0.4302076312718911</v>
      </c>
      <c r="AL72">
        <f t="shared" si="89"/>
        <v>-1.0886886995451936</v>
      </c>
      <c r="AN72">
        <f t="shared" si="68"/>
        <v>0</v>
      </c>
      <c r="AO72">
        <f t="shared" si="69"/>
        <v>0</v>
      </c>
      <c r="AP72">
        <f t="shared" si="70"/>
        <v>-2.025814344006766E-33</v>
      </c>
      <c r="AQ72">
        <f t="shared" si="71"/>
        <v>-7.9149949710877368E-29</v>
      </c>
      <c r="AR72">
        <f t="shared" si="72"/>
        <v>-7.9151975525221365E-29</v>
      </c>
      <c r="AS72">
        <f t="shared" si="73"/>
        <v>-4.3123860125090737E-4</v>
      </c>
      <c r="AT72">
        <f t="shared" si="74"/>
        <v>-2.817425528172595E-4</v>
      </c>
      <c r="AU72">
        <f t="shared" si="75"/>
        <v>-7.1298115406816676E-4</v>
      </c>
      <c r="AW72">
        <v>69</v>
      </c>
      <c r="AX72">
        <f>IF(Z72&gt;0, (R72*SUMPRODUCT(K72:$K$98, X72:$X$98)-K72*$AZ$3)/Z72, 0)</f>
        <v>-4.4348276793673264E+31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-9.3771591232266064E+32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-5.4873422356108552</v>
      </c>
      <c r="AC73">
        <f t="shared" si="79"/>
        <v>-4.8994127103668337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-0.58792952524402153</v>
      </c>
      <c r="AK73">
        <f t="shared" si="80"/>
        <v>-0.38411395649275992</v>
      </c>
      <c r="AL73">
        <f t="shared" si="89"/>
        <v>-0.97204348173678146</v>
      </c>
      <c r="AN73">
        <f t="shared" si="68"/>
        <v>0</v>
      </c>
      <c r="AO73">
        <f t="shared" si="69"/>
        <v>0</v>
      </c>
      <c r="AP73">
        <f t="shared" si="70"/>
        <v>-7.6378136882755935E-35</v>
      </c>
      <c r="AQ73">
        <f t="shared" si="71"/>
        <v>-3.4285940843893066E-30</v>
      </c>
      <c r="AR73">
        <f t="shared" si="72"/>
        <v>-3.4286704625261886E-30</v>
      </c>
      <c r="AS73">
        <f t="shared" si="73"/>
        <v>-3.4378077268088988E-4</v>
      </c>
      <c r="AT73">
        <f t="shared" si="74"/>
        <v>-2.2460343815151426E-4</v>
      </c>
      <c r="AU73">
        <f t="shared" si="75"/>
        <v>-5.6838421083240417E-4</v>
      </c>
      <c r="AW73">
        <v>70</v>
      </c>
      <c r="AX73">
        <f>IF(Z73&gt;0, (R73*SUMPRODUCT(K73:$K$98, X73:$X$98)-K73*$AZ$3)/Z73, 0)</f>
        <v>-9.3771591232266064E+32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-2.306500056207748E+34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-4.8994127103668337</v>
      </c>
      <c r="AC74">
        <f t="shared" si="79"/>
        <v>-4.3744756342561013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-0.52493707611073237</v>
      </c>
      <c r="AK74">
        <f t="shared" si="80"/>
        <v>-0.3429588897256784</v>
      </c>
      <c r="AL74">
        <f t="shared" si="89"/>
        <v>-0.86789596583641071</v>
      </c>
      <c r="AN74">
        <f t="shared" si="68"/>
        <v>0</v>
      </c>
      <c r="AO74">
        <f t="shared" si="69"/>
        <v>0</v>
      </c>
      <c r="AP74">
        <f t="shared" si="70"/>
        <v>-2.4754310329713167E-36</v>
      </c>
      <c r="AQ74">
        <f t="shared" si="71"/>
        <v>-1.3007477278035804E-31</v>
      </c>
      <c r="AR74">
        <f t="shared" si="72"/>
        <v>-1.30077248211391E-31</v>
      </c>
      <c r="AS74">
        <f t="shared" si="73"/>
        <v>-2.740599272009639E-4</v>
      </c>
      <c r="AT74">
        <f t="shared" si="74"/>
        <v>-1.7905248577129639E-4</v>
      </c>
      <c r="AU74">
        <f t="shared" si="75"/>
        <v>-4.5311241297226026E-4</v>
      </c>
      <c r="AW74">
        <v>71</v>
      </c>
      <c r="AX74">
        <f>IF(Z74&gt;0, (R74*SUMPRODUCT(K74:$K$98, X74:$X$98)-K74*$AZ$3)/Z74, 0)</f>
        <v>-2.306500056207748E+34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-6.7737611370843099E+35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-4.3744756342561013</v>
      </c>
      <c r="AC75">
        <f t="shared" si="79"/>
        <v>-3.9057818163000908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-0.46869381795601051</v>
      </c>
      <c r="AK75">
        <f t="shared" si="80"/>
        <v>-0.3062132943979271</v>
      </c>
      <c r="AL75">
        <f t="shared" si="89"/>
        <v>-0.77490711235393761</v>
      </c>
      <c r="AN75">
        <f t="shared" si="68"/>
        <v>0</v>
      </c>
      <c r="AO75">
        <f t="shared" si="69"/>
        <v>0</v>
      </c>
      <c r="AP75">
        <f t="shared" si="70"/>
        <v>-6.7195219546795403E-38</v>
      </c>
      <c r="AQ75">
        <f t="shared" si="71"/>
        <v>-4.241817994194987E-33</v>
      </c>
      <c r="AR75">
        <f t="shared" si="72"/>
        <v>-4.2418851894145342E-33</v>
      </c>
      <c r="AS75">
        <f t="shared" si="73"/>
        <v>-2.1847889604668653E-4</v>
      </c>
      <c r="AT75">
        <f t="shared" si="74"/>
        <v>-1.4273954541716864E-4</v>
      </c>
      <c r="AU75">
        <f t="shared" si="75"/>
        <v>-3.6121844146385517E-4</v>
      </c>
      <c r="AW75">
        <v>72</v>
      </c>
      <c r="AX75">
        <f>IF(Z75&gt;0, (R75*SUMPRODUCT(K75:$K$98, X75:$X$98)-K75*$AZ$3)/Z75, 0)</f>
        <v>-6.7737611370843099E+35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-2.4680426744640684E+37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-3.9057818163000908</v>
      </c>
      <c r="AC76">
        <f t="shared" si="79"/>
        <v>-3.4873051931250805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-0.41847662317501033</v>
      </c>
      <c r="AK76">
        <f t="shared" si="80"/>
        <v>-0.27340472714100639</v>
      </c>
      <c r="AL76">
        <f t="shared" si="89"/>
        <v>-0.69188135031601672</v>
      </c>
      <c r="AN76">
        <f t="shared" si="68"/>
        <v>0</v>
      </c>
      <c r="AO76">
        <f t="shared" si="69"/>
        <v>0</v>
      </c>
      <c r="AP76">
        <f t="shared" si="70"/>
        <v>-1.4702105851649663E-39</v>
      </c>
      <c r="AQ76">
        <f t="shared" si="71"/>
        <v>-1.1585112767132622E-34</v>
      </c>
      <c r="AR76">
        <f t="shared" si="72"/>
        <v>-1.1585259788191139E-34</v>
      </c>
      <c r="AS76">
        <f t="shared" si="73"/>
        <v>-1.7417003830252475E-4</v>
      </c>
      <c r="AT76">
        <f t="shared" si="74"/>
        <v>-1.1379109169098268E-4</v>
      </c>
      <c r="AU76">
        <f t="shared" si="75"/>
        <v>-2.8796112999350743E-4</v>
      </c>
      <c r="AW76">
        <v>73</v>
      </c>
      <c r="AX76">
        <f>IF(Z76&gt;0, (R76*SUMPRODUCT(K76:$K$98, X76:$X$98)-K76*$AZ$3)/Z76, 0)</f>
        <v>-2.4680426744640684E+37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-1.1842229525832412E+39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-3.4873051931250805</v>
      </c>
      <c r="AC77">
        <f t="shared" si="79"/>
        <v>-3.1136653510045362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-0.37363984212054424</v>
      </c>
      <c r="AK77">
        <f t="shared" si="80"/>
        <v>-0.24411136351875565</v>
      </c>
      <c r="AL77">
        <f t="shared" si="89"/>
        <v>-0.61775120563929986</v>
      </c>
      <c r="AN77">
        <f t="shared" si="68"/>
        <v>0</v>
      </c>
      <c r="AO77">
        <f t="shared" si="69"/>
        <v>0</v>
      </c>
      <c r="AP77">
        <f t="shared" si="70"/>
        <v>-2.4426581421443274E-41</v>
      </c>
      <c r="AQ77">
        <f t="shared" si="71"/>
        <v>-2.5502691216451785E-36</v>
      </c>
      <c r="AR77">
        <f t="shared" si="72"/>
        <v>-2.5502935482265999E-36</v>
      </c>
      <c r="AS77">
        <f t="shared" si="73"/>
        <v>-1.3884728818759916E-4</v>
      </c>
      <c r="AT77">
        <f t="shared" si="74"/>
        <v>-9.0713561615898152E-5</v>
      </c>
      <c r="AU77">
        <f t="shared" si="75"/>
        <v>-2.2956084980349731E-4</v>
      </c>
      <c r="AW77">
        <v>74</v>
      </c>
      <c r="AX77">
        <f>IF(Z77&gt;0, (R77*SUMPRODUCT(K77:$K$98, X77:$X$98)-K77*$AZ$3)/Z77, 0)</f>
        <v>-1.1842229525832412E+39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-8.318404556203725E+40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-3.1136653510045362</v>
      </c>
      <c r="AC78">
        <f t="shared" si="79"/>
        <v>-2.7800583491111928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-0.33360700189334347</v>
      </c>
      <c r="AK78">
        <f t="shared" si="80"/>
        <v>-0.21795657457031756</v>
      </c>
      <c r="AL78">
        <f t="shared" si="89"/>
        <v>-0.55156357646366105</v>
      </c>
      <c r="AN78">
        <f t="shared" si="68"/>
        <v>0</v>
      </c>
      <c r="AO78">
        <f t="shared" si="69"/>
        <v>0</v>
      </c>
      <c r="AP78">
        <f t="shared" si="70"/>
        <v>-2.7721714169527554E-43</v>
      </c>
      <c r="AQ78">
        <f t="shared" si="71"/>
        <v>-4.2628272158089521E-38</v>
      </c>
      <c r="AR78">
        <f t="shared" si="72"/>
        <v>-4.2628549375231214E-38</v>
      </c>
      <c r="AS78">
        <f t="shared" si="73"/>
        <v>-1.106882080577163E-4</v>
      </c>
      <c r="AT78">
        <f t="shared" si="74"/>
        <v>-7.2316295931041259E-5</v>
      </c>
      <c r="AU78">
        <f t="shared" si="75"/>
        <v>-1.8300450398875756E-4</v>
      </c>
      <c r="AW78">
        <v>75</v>
      </c>
      <c r="AX78">
        <f>IF(Z78&gt;0, (R78*SUMPRODUCT(K78:$K$98, X78:$X$98)-K78*$AZ$3)/Z78, 0)</f>
        <v>-8.318404556203725E+40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-2.7800583491111928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-2.7800583491111928</v>
      </c>
      <c r="AK79">
        <f t="shared" si="80"/>
        <v>-0.19460408443778351</v>
      </c>
      <c r="AL79">
        <f t="shared" si="89"/>
        <v>-2.9746624335489762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-4.9503061017013491E-40</v>
      </c>
      <c r="AR79">
        <f t="shared" si="72"/>
        <v>-4.9503061017013491E-40</v>
      </c>
      <c r="AS79">
        <f t="shared" si="73"/>
        <v>-8.2357297661991196E-4</v>
      </c>
      <c r="AT79">
        <f t="shared" si="74"/>
        <v>-5.7650108363393845E-5</v>
      </c>
      <c r="AU79">
        <f t="shared" si="75"/>
        <v>-8.8122308498330586E-4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13585.460426981848</v>
      </c>
      <c r="AO81" s="6">
        <f t="shared" ref="AO81:AU81" si="90">SUM(AO3:AO79)</f>
        <v>-1358.5460426981849</v>
      </c>
      <c r="AP81" s="6">
        <f t="shared" si="90"/>
        <v>-404.62979842580688</v>
      </c>
      <c r="AQ81" s="6">
        <f t="shared" si="90"/>
        <v>-8378.9135916984287</v>
      </c>
      <c r="AR81" s="6">
        <f t="shared" si="90"/>
        <v>3443.3709941594284</v>
      </c>
      <c r="AS81" s="6">
        <f t="shared" si="90"/>
        <v>-1101.6387050074329</v>
      </c>
      <c r="AT81" s="6">
        <f t="shared" si="90"/>
        <v>479.86333799038454</v>
      </c>
      <c r="AU81" s="6">
        <f t="shared" si="90"/>
        <v>2821.5956271423811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27195.668852490977</v>
      </c>
      <c r="K3">
        <v>1</v>
      </c>
      <c r="L3" s="2">
        <v>0</v>
      </c>
      <c r="O3">
        <f>$C$3</f>
        <v>27195.668852490977</v>
      </c>
      <c r="P3" s="2">
        <f>O3*C5</f>
        <v>2719.566885249098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27195.668852490977</v>
      </c>
      <c r="AF3">
        <f t="shared" ref="AF3:AF34" si="3">-$Z3*P3</f>
        <v>-2719.566885249098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24276.101967241877</v>
      </c>
      <c r="AJ3">
        <f t="shared" ref="AJ3:AJ34" si="7">AB3-AC3</f>
        <v>0</v>
      </c>
      <c r="AL3">
        <f t="shared" ref="AL3:AL23" si="8">SUM(AI3:AK3)</f>
        <v>24276.101967241877</v>
      </c>
      <c r="AN3">
        <f t="shared" ref="AN3:AN34" si="9">AE3*$K3</f>
        <v>27195.668852490977</v>
      </c>
      <c r="AO3">
        <f t="shared" ref="AO3:AO34" si="10">AF3*$K3</f>
        <v>-2719.566885249098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24276.101967241877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24276.101967241877</v>
      </c>
      <c r="AW3">
        <v>0</v>
      </c>
      <c r="AX3">
        <f>IF(Z3&gt;0, (R3*SUMPRODUCT(K3:$K$98, X3:$X$98)-K3*$AZ$3)/Z3, 0)</f>
        <v>0</v>
      </c>
      <c r="AZ3">
        <f>C6*ABS(SUMPRODUCT(X4:X69, K4:K69))/1</f>
        <v>18839.70792960596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958.35676306948267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927.83501687924581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-927.83501687924581</v>
      </c>
      <c r="AK4">
        <f t="shared" ref="AK4:AK35" si="27">G4*SUM(AB4:AB4, AE4:AF4)</f>
        <v>0</v>
      </c>
      <c r="AL4">
        <f t="shared" si="8"/>
        <v>-2020.2350168792457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-1038.6004943905684</v>
      </c>
      <c r="AR4">
        <f t="shared" si="13"/>
        <v>-1038.6004943905684</v>
      </c>
      <c r="AS4">
        <f t="shared" si="14"/>
        <v>-882.14015675912322</v>
      </c>
      <c r="AT4">
        <f t="shared" si="15"/>
        <v>0</v>
      </c>
      <c r="AU4">
        <f t="shared" si="16"/>
        <v>-1920.7406511496915</v>
      </c>
      <c r="AW4">
        <v>1</v>
      </c>
      <c r="AX4">
        <f>IF(Z4&gt;0, (R4*SUMPRODUCT(K4:$K$98, X4:$X$98)-K4*$AZ$3)/Z4, 0)</f>
        <v>958.35676306948267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865.853994079279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927.83501687924581</v>
      </c>
      <c r="AC5">
        <f>S5*Z5</f>
        <v>808.53280972756693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119.30220715167889</v>
      </c>
      <c r="AK5">
        <f t="shared" si="27"/>
        <v>3.8041235692049082</v>
      </c>
      <c r="AL5">
        <f t="shared" si="8"/>
        <v>-1133.8579000399163</v>
      </c>
      <c r="AN5">
        <f t="shared" si="9"/>
        <v>0</v>
      </c>
      <c r="AO5">
        <f t="shared" si="10"/>
        <v>0</v>
      </c>
      <c r="AP5">
        <f t="shared" si="11"/>
        <v>-21.056103767721684</v>
      </c>
      <c r="AQ5">
        <f t="shared" si="12"/>
        <v>-1112.6694599501084</v>
      </c>
      <c r="AR5">
        <f t="shared" si="13"/>
        <v>-1133.7255637178303</v>
      </c>
      <c r="AS5">
        <f t="shared" si="14"/>
        <v>107.60525935885416</v>
      </c>
      <c r="AT5">
        <f t="shared" si="15"/>
        <v>3.4311494570841528</v>
      </c>
      <c r="AU5">
        <f t="shared" si="16"/>
        <v>-1022.6891549018919</v>
      </c>
      <c r="AW5">
        <v>2</v>
      </c>
      <c r="AX5">
        <f>IF(Z5&gt;0, (R5*SUMPRODUCT(K5:$K$98, X5:$X$98)-K5*$AZ$3)/Z5, 0)</f>
        <v>865.853994079279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684.10808829719849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808.53280972756693</v>
      </c>
      <c r="AC6">
        <f t="shared" ref="AC6:AC69" si="30">S6*Z6</f>
        <v>613.72921971914184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194.80359000842509</v>
      </c>
      <c r="AK6">
        <f t="shared" si="27"/>
        <v>5.7405829490657254</v>
      </c>
      <c r="AL6">
        <f t="shared" si="8"/>
        <v>-1188.7308671241788</v>
      </c>
      <c r="AN6">
        <f t="shared" si="9"/>
        <v>0</v>
      </c>
      <c r="AO6">
        <f t="shared" si="10"/>
        <v>0</v>
      </c>
      <c r="AP6">
        <f t="shared" si="11"/>
        <v>-19.136434861644517</v>
      </c>
      <c r="AQ6">
        <f t="shared" si="12"/>
        <v>-1166.2424326933165</v>
      </c>
      <c r="AR6">
        <f t="shared" si="13"/>
        <v>-1185.3788675549608</v>
      </c>
      <c r="AS6">
        <f t="shared" si="14"/>
        <v>166.2133503141705</v>
      </c>
      <c r="AT6">
        <f t="shared" si="15"/>
        <v>4.8980695103172831</v>
      </c>
      <c r="AU6">
        <f t="shared" si="16"/>
        <v>-1014.267447730473</v>
      </c>
      <c r="AW6">
        <v>3</v>
      </c>
      <c r="AX6">
        <f>IF(Z6&gt;0, (R6*SUMPRODUCT(K6:$K$98, X6:$X$98)-K6*$AZ$3)/Z6, 0)</f>
        <v>684.10808829719849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479.51791172672239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613.72921971914184</v>
      </c>
      <c r="AC7">
        <f t="shared" si="30"/>
        <v>411.54621417740236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202.18300554173948</v>
      </c>
      <c r="AK7">
        <f t="shared" si="27"/>
        <v>8.4694632321241574</v>
      </c>
      <c r="AL7">
        <f t="shared" si="8"/>
        <v>-1305.9044055613288</v>
      </c>
      <c r="AN7">
        <f t="shared" si="9"/>
        <v>0</v>
      </c>
      <c r="AO7">
        <f t="shared" si="10"/>
        <v>0</v>
      </c>
      <c r="AP7">
        <f t="shared" si="11"/>
        <v>-17.209281822386345</v>
      </c>
      <c r="AQ7">
        <f t="shared" si="12"/>
        <v>-1199.1662161561821</v>
      </c>
      <c r="AR7">
        <f t="shared" si="13"/>
        <v>-1216.3754979785685</v>
      </c>
      <c r="AS7">
        <f t="shared" si="14"/>
        <v>162.16368684256875</v>
      </c>
      <c r="AT7">
        <f t="shared" si="15"/>
        <v>6.7930505811740627</v>
      </c>
      <c r="AU7">
        <f t="shared" si="16"/>
        <v>-1047.4187605548257</v>
      </c>
      <c r="AW7">
        <v>4</v>
      </c>
      <c r="AX7">
        <f>IF(Z7&gt;0, (R7*SUMPRODUCT(K7:$K$98, X7:$X$98)-K7*$AZ$3)/Z7, 0)</f>
        <v>479.51791172672239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271.66674690715251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411.54621417740236</v>
      </c>
      <c r="AC8">
        <f t="shared" si="30"/>
        <v>222.01278256120528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189.53343161619708</v>
      </c>
      <c r="AK8">
        <f t="shared" si="27"/>
        <v>8.8893982262318918</v>
      </c>
      <c r="AL8">
        <f t="shared" si="8"/>
        <v>-1444.1430684982229</v>
      </c>
      <c r="AN8">
        <f t="shared" si="9"/>
        <v>0</v>
      </c>
      <c r="AO8">
        <f t="shared" si="10"/>
        <v>0</v>
      </c>
      <c r="AP8">
        <f t="shared" si="11"/>
        <v>-15.291770195963469</v>
      </c>
      <c r="AQ8">
        <f t="shared" si="12"/>
        <v>-1214.1247894140092</v>
      </c>
      <c r="AR8">
        <f t="shared" si="13"/>
        <v>-1229.4165596099729</v>
      </c>
      <c r="AS8">
        <f t="shared" si="14"/>
        <v>141.86069469970937</v>
      </c>
      <c r="AT8">
        <f t="shared" si="15"/>
        <v>6.6534763660547451</v>
      </c>
      <c r="AU8">
        <f t="shared" si="16"/>
        <v>-1080.9023885442089</v>
      </c>
      <c r="AW8">
        <v>5</v>
      </c>
      <c r="AX8">
        <f>IF(Z8&gt;0, (R8*SUMPRODUCT(K8:$K$98, X8:$X$98)-K8*$AZ$3)/Z8, 0)</f>
        <v>271.66674690715251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-53.436528929001945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222.01278256120528</v>
      </c>
      <c r="AC9">
        <f t="shared" si="30"/>
        <v>-41.348697964722305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263.36148052592762</v>
      </c>
      <c r="AK9">
        <f t="shared" si="27"/>
        <v>4.9508850511148781</v>
      </c>
      <c r="AL9">
        <f t="shared" si="8"/>
        <v>-1514.1130279985616</v>
      </c>
      <c r="AN9">
        <f t="shared" si="9"/>
        <v>0</v>
      </c>
      <c r="AO9">
        <f t="shared" si="10"/>
        <v>0</v>
      </c>
      <c r="AP9">
        <f t="shared" si="11"/>
        <v>-13.502791377029194</v>
      </c>
      <c r="AQ9">
        <f t="shared" si="12"/>
        <v>-1230.643104383907</v>
      </c>
      <c r="AR9">
        <f t="shared" si="13"/>
        <v>-1244.1458957609364</v>
      </c>
      <c r="AS9">
        <f t="shared" si="14"/>
        <v>183.82822993817408</v>
      </c>
      <c r="AT9">
        <f t="shared" si="15"/>
        <v>3.4557537942008003</v>
      </c>
      <c r="AU9">
        <f t="shared" si="16"/>
        <v>-1056.8619120285614</v>
      </c>
      <c r="AW9">
        <v>6</v>
      </c>
      <c r="AX9">
        <f>IF(Z9&gt;0, (R9*SUMPRODUCT(K9:$K$98, X9:$X$98)-K9*$AZ$3)/Z9, 0)</f>
        <v>-53.436528929001945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-816.6236553495205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-41.348697964722305</v>
      </c>
      <c r="AC10">
        <f t="shared" si="30"/>
        <v>-594.70948170111296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553.36078373639066</v>
      </c>
      <c r="AK10">
        <f t="shared" si="27"/>
        <v>-0.1777994012483059</v>
      </c>
      <c r="AL10">
        <f t="shared" si="8"/>
        <v>-1354.9688660660313</v>
      </c>
      <c r="AN10">
        <f t="shared" si="9"/>
        <v>0</v>
      </c>
      <c r="AO10">
        <f t="shared" si="10"/>
        <v>0</v>
      </c>
      <c r="AP10">
        <f t="shared" si="11"/>
        <v>-12.053652288041736</v>
      </c>
      <c r="AQ10">
        <f t="shared" si="12"/>
        <v>-1251.2526908403663</v>
      </c>
      <c r="AR10">
        <f t="shared" si="13"/>
        <v>-1263.3063431284079</v>
      </c>
      <c r="AS10">
        <f t="shared" si="14"/>
        <v>366.35668591350145</v>
      </c>
      <c r="AT10">
        <f t="shared" si="15"/>
        <v>-0.11771343635685717</v>
      </c>
      <c r="AU10">
        <f t="shared" si="16"/>
        <v>-897.06737065126322</v>
      </c>
      <c r="AW10">
        <v>7</v>
      </c>
      <c r="AX10">
        <f>IF(Z10&gt;0, (R10*SUMPRODUCT(K10:$K$98, X10:$X$98)-K10*$AZ$3)/Z10, 0)</f>
        <v>-816.6236553495205</v>
      </c>
    </row>
    <row r="11" spans="1:52" x14ac:dyDescent="0.3">
      <c r="A11" t="s">
        <v>33</v>
      </c>
      <c r="C11" s="25">
        <f>AU71</f>
        <v>5648.3312232096696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-1811.2542265049281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-594.70948170111296</v>
      </c>
      <c r="AC11">
        <f t="shared" si="30"/>
        <v>-1233.9373539993921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639.22787229827918</v>
      </c>
      <c r="AK11">
        <f t="shared" si="27"/>
        <v>-0.95153517072178073</v>
      </c>
      <c r="AL11">
        <f t="shared" si="8"/>
        <v>-1364.2670277430479</v>
      </c>
      <c r="AN11">
        <f t="shared" si="9"/>
        <v>0</v>
      </c>
      <c r="AO11">
        <f t="shared" si="10"/>
        <v>0</v>
      </c>
      <c r="AP11">
        <f t="shared" si="11"/>
        <v>-10.722569620767381</v>
      </c>
      <c r="AQ11">
        <f t="shared" si="12"/>
        <v>-1250.0219702592999</v>
      </c>
      <c r="AR11">
        <f t="shared" si="13"/>
        <v>-1260.7445398800671</v>
      </c>
      <c r="AS11">
        <f t="shared" si="14"/>
        <v>402.43974930914015</v>
      </c>
      <c r="AT11">
        <f t="shared" si="15"/>
        <v>-0.59905957196030446</v>
      </c>
      <c r="AU11">
        <f t="shared" si="16"/>
        <v>-858.90385014288745</v>
      </c>
      <c r="AW11">
        <v>8</v>
      </c>
      <c r="AX11">
        <f>IF(Z11&gt;0, (R11*SUMPRODUCT(K11:$K$98, X11:$X$98)-K11*$AZ$3)/Z11, 0)</f>
        <v>-1811.2542265049281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-2681.7357916311457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-1233.9373539993921</v>
      </c>
      <c r="AC12">
        <f t="shared" si="30"/>
        <v>-1697.6594430260502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463.72208902665807</v>
      </c>
      <c r="AK12">
        <f t="shared" si="27"/>
        <v>-25.912684433987238</v>
      </c>
      <c r="AL12">
        <f t="shared" si="8"/>
        <v>-1648.199403624526</v>
      </c>
      <c r="AN12">
        <f t="shared" si="9"/>
        <v>0</v>
      </c>
      <c r="AO12">
        <f t="shared" si="10"/>
        <v>0</v>
      </c>
      <c r="AP12">
        <f t="shared" si="11"/>
        <v>-9.3031557010808292</v>
      </c>
      <c r="AQ12">
        <f t="shared" si="12"/>
        <v>-1216.9265521982029</v>
      </c>
      <c r="AR12">
        <f t="shared" si="13"/>
        <v>-1226.229707899284</v>
      </c>
      <c r="AS12">
        <f t="shared" si="14"/>
        <v>272.59223428667252</v>
      </c>
      <c r="AT12">
        <f t="shared" si="15"/>
        <v>-15.232391799692756</v>
      </c>
      <c r="AU12">
        <f t="shared" si="16"/>
        <v>-968.86986541230408</v>
      </c>
      <c r="AW12">
        <v>9</v>
      </c>
      <c r="AX12">
        <f>IF(Z12&gt;0, (R12*SUMPRODUCT(K12:$K$98, X12:$X$98)-K12*$AZ$3)/Z12, 0)</f>
        <v>-2681.7357916311457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-2958.7572088963043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-1697.6594430260502</v>
      </c>
      <c r="AC13">
        <f t="shared" si="30"/>
        <v>-1728.0167579516519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30.357314925601713</v>
      </c>
      <c r="AK13">
        <f t="shared" si="27"/>
        <v>-118.83616101182352</v>
      </c>
      <c r="AL13">
        <f t="shared" si="8"/>
        <v>-2237.0744186425386</v>
      </c>
      <c r="AN13">
        <f t="shared" si="9"/>
        <v>0</v>
      </c>
      <c r="AO13">
        <f t="shared" si="10"/>
        <v>0</v>
      </c>
      <c r="AP13">
        <f t="shared" si="11"/>
        <v>-7.6633083809849563</v>
      </c>
      <c r="AQ13">
        <f t="shared" si="12"/>
        <v>-1120.0334952979811</v>
      </c>
      <c r="AR13">
        <f t="shared" si="13"/>
        <v>-1127.696803678966</v>
      </c>
      <c r="AS13">
        <f t="shared" si="14"/>
        <v>15.93312740989534</v>
      </c>
      <c r="AT13">
        <f t="shared" si="15"/>
        <v>-62.37151404676451</v>
      </c>
      <c r="AU13">
        <f t="shared" si="16"/>
        <v>-1174.1351903158352</v>
      </c>
      <c r="AW13">
        <v>10</v>
      </c>
      <c r="AX13">
        <f>IF(Z13&gt;0, (R13*SUMPRODUCT(K13:$K$98, X13:$X$98)-K13*$AZ$3)/Z13, 0)</f>
        <v>-2958.7572088963043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-3346.3425671336254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-1728.0167579516519</v>
      </c>
      <c r="AC14">
        <f t="shared" si="30"/>
        <v>-1788.6134342562445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60.59667630459262</v>
      </c>
      <c r="AK14">
        <f t="shared" si="27"/>
        <v>-120.96117305661565</v>
      </c>
      <c r="AL14">
        <f t="shared" si="8"/>
        <v>-2258.5422032836941</v>
      </c>
      <c r="AN14">
        <f t="shared" si="9"/>
        <v>0</v>
      </c>
      <c r="AO14">
        <f t="shared" si="10"/>
        <v>0</v>
      </c>
      <c r="AP14">
        <f t="shared" si="11"/>
        <v>-6.2618945452915842</v>
      </c>
      <c r="AQ14">
        <f t="shared" si="12"/>
        <v>-1023.8453686580935</v>
      </c>
      <c r="AR14">
        <f t="shared" si="13"/>
        <v>-1030.1072632033852</v>
      </c>
      <c r="AS14">
        <f t="shared" si="14"/>
        <v>28.396737989775428</v>
      </c>
      <c r="AT14">
        <f t="shared" si="15"/>
        <v>-56.684672290586775</v>
      </c>
      <c r="AU14">
        <f t="shared" si="16"/>
        <v>-1058.3951975041964</v>
      </c>
      <c r="AW14">
        <v>11</v>
      </c>
      <c r="AX14">
        <f>IF(Z14&gt;0, (R14*SUMPRODUCT(K14:$K$98, X14:$X$98)-K14*$AZ$3)/Z14, 0)</f>
        <v>-3346.3425671336254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-3851.6818924054623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-1788.6134342562445</v>
      </c>
      <c r="AC15">
        <f t="shared" si="30"/>
        <v>-1866.5330716702356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77.91963741399104</v>
      </c>
      <c r="AK15">
        <f t="shared" si="27"/>
        <v>-125.20294039793713</v>
      </c>
      <c r="AL15">
        <f t="shared" si="8"/>
        <v>-2286.9455258785961</v>
      </c>
      <c r="AN15">
        <f t="shared" si="9"/>
        <v>0</v>
      </c>
      <c r="AO15">
        <f t="shared" si="10"/>
        <v>0</v>
      </c>
      <c r="AP15">
        <f t="shared" si="11"/>
        <v>-5.0690539532089902</v>
      </c>
      <c r="AQ15">
        <f t="shared" si="12"/>
        <v>-932.02709329392621</v>
      </c>
      <c r="AR15">
        <f t="shared" si="13"/>
        <v>-937.09614724713515</v>
      </c>
      <c r="AS15">
        <f t="shared" si="14"/>
        <v>32.602323363374154</v>
      </c>
      <c r="AT15">
        <f t="shared" si="15"/>
        <v>-52.386110669527717</v>
      </c>
      <c r="AU15">
        <f t="shared" si="16"/>
        <v>-956.87993455328876</v>
      </c>
      <c r="AW15">
        <v>12</v>
      </c>
      <c r="AX15">
        <f>IF(Z15&gt;0, (R15*SUMPRODUCT(K15:$K$98, X15:$X$98)-K15*$AZ$3)/Z15, 0)</f>
        <v>-3851.6818924054623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-4492.5053491962844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-1866.5330716702356</v>
      </c>
      <c r="AC16">
        <f t="shared" si="30"/>
        <v>-1953.9836192105022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87.450547540266598</v>
      </c>
      <c r="AK16">
        <f t="shared" si="27"/>
        <v>-130.6573150169165</v>
      </c>
      <c r="AL16">
        <f t="shared" si="8"/>
        <v>-2294.7349971632921</v>
      </c>
      <c r="AN16">
        <f t="shared" si="9"/>
        <v>0</v>
      </c>
      <c r="AO16">
        <f t="shared" si="10"/>
        <v>0</v>
      </c>
      <c r="AP16">
        <f t="shared" si="11"/>
        <v>-4.0621497485784399</v>
      </c>
      <c r="AQ16">
        <f t="shared" si="12"/>
        <v>-837.06374155187166</v>
      </c>
      <c r="AR16">
        <f t="shared" si="13"/>
        <v>-841.12589130045023</v>
      </c>
      <c r="AS16">
        <f t="shared" si="14"/>
        <v>32.669774588949508</v>
      </c>
      <c r="AT16">
        <f t="shared" si="15"/>
        <v>-48.810958308003485</v>
      </c>
      <c r="AU16">
        <f t="shared" si="16"/>
        <v>-857.2670750195042</v>
      </c>
      <c r="AW16">
        <v>13</v>
      </c>
      <c r="AX16">
        <f>IF(Z16&gt;0, (R16*SUMPRODUCT(K16:$K$98, X16:$X$98)-K16*$AZ$3)/Z16, 0)</f>
        <v>-4492.5053491962844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-5274.9478521830742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-1953.9836192105022</v>
      </c>
      <c r="AC17">
        <f t="shared" si="30"/>
        <v>-2036.9611591966059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82.977539986103693</v>
      </c>
      <c r="AK17">
        <f t="shared" si="27"/>
        <v>-136.77885334473515</v>
      </c>
      <c r="AL17">
        <f t="shared" si="8"/>
        <v>-2285.2526795299696</v>
      </c>
      <c r="AN17">
        <f t="shared" si="9"/>
        <v>0</v>
      </c>
      <c r="AO17">
        <f t="shared" si="10"/>
        <v>0</v>
      </c>
      <c r="AP17">
        <f t="shared" si="11"/>
        <v>-3.2201060018117311</v>
      </c>
      <c r="AQ17">
        <f t="shared" si="12"/>
        <v>-741.08844475627916</v>
      </c>
      <c r="AR17">
        <f t="shared" si="13"/>
        <v>-744.30855075809086</v>
      </c>
      <c r="AS17">
        <f t="shared" si="14"/>
        <v>27.677453996452538</v>
      </c>
      <c r="AT17">
        <f t="shared" si="15"/>
        <v>-45.623073686812454</v>
      </c>
      <c r="AU17">
        <f t="shared" si="16"/>
        <v>-762.25417044845074</v>
      </c>
      <c r="AW17">
        <v>14</v>
      </c>
      <c r="AX17">
        <f>IF(Z17&gt;0, (R17*SUMPRODUCT(K17:$K$98, X17:$X$98)-K17*$AZ$3)/Z17, 0)</f>
        <v>-5274.9478521830742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-6215.5302488124244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-2036.9611591966059</v>
      </c>
      <c r="AC18">
        <f t="shared" si="30"/>
        <v>-2104.7583525548785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67.79719335827258</v>
      </c>
      <c r="AK18">
        <f t="shared" si="27"/>
        <v>-142.58728114376243</v>
      </c>
      <c r="AL18">
        <f t="shared" si="8"/>
        <v>-2266.6101426396249</v>
      </c>
      <c r="AN18">
        <f t="shared" si="9"/>
        <v>0</v>
      </c>
      <c r="AO18">
        <f t="shared" si="10"/>
        <v>0</v>
      </c>
      <c r="AP18">
        <f t="shared" si="11"/>
        <v>-2.5212251205381619</v>
      </c>
      <c r="AQ18">
        <f t="shared" si="12"/>
        <v>-650.23715498370063</v>
      </c>
      <c r="AR18">
        <f t="shared" si="13"/>
        <v>-652.75838010423877</v>
      </c>
      <c r="AS18">
        <f t="shared" si="14"/>
        <v>20.191067243020111</v>
      </c>
      <c r="AT18">
        <f t="shared" si="15"/>
        <v>-42.464728095146548</v>
      </c>
      <c r="AU18">
        <f t="shared" si="16"/>
        <v>-675.03204095636522</v>
      </c>
      <c r="AW18">
        <v>15</v>
      </c>
      <c r="AX18">
        <f>IF(Z18&gt;0, (R18*SUMPRODUCT(K18:$K$98, X18:$X$98)-K18*$AZ$3)/Z18, 0)</f>
        <v>-6215.5302488124244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-7356.4731096468386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-2104.7583525548785</v>
      </c>
      <c r="AC19">
        <f t="shared" si="30"/>
        <v>-2153.8426045046454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49.084251949766895</v>
      </c>
      <c r="AK19">
        <f t="shared" si="27"/>
        <v>-147.33308467884152</v>
      </c>
      <c r="AL19">
        <f t="shared" si="8"/>
        <v>-2228.602453299553</v>
      </c>
      <c r="AN19">
        <f t="shared" si="9"/>
        <v>0</v>
      </c>
      <c r="AO19">
        <f t="shared" si="10"/>
        <v>0</v>
      </c>
      <c r="AP19">
        <f t="shared" si="11"/>
        <v>-1.9463182602397322</v>
      </c>
      <c r="AQ19">
        <f t="shared" si="12"/>
        <v>-564.5293176147859</v>
      </c>
      <c r="AR19">
        <f t="shared" si="13"/>
        <v>-566.47563587502566</v>
      </c>
      <c r="AS19">
        <f t="shared" si="14"/>
        <v>13.051839171774862</v>
      </c>
      <c r="AT19">
        <f t="shared" si="15"/>
        <v>-39.176877501926739</v>
      </c>
      <c r="AU19">
        <f t="shared" si="16"/>
        <v>-592.6006742051776</v>
      </c>
      <c r="AW19">
        <v>16</v>
      </c>
      <c r="AX19">
        <f>IF(Z19&gt;0, (R19*SUMPRODUCT(K19:$K$98, X19:$X$98)-K19*$AZ$3)/Z19, 0)</f>
        <v>-7356.4731096468386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-8760.933351834552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-2153.8426045046454</v>
      </c>
      <c r="AC20">
        <f t="shared" si="30"/>
        <v>-2181.6282586962748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27.785654191629419</v>
      </c>
      <c r="AK20">
        <f t="shared" si="27"/>
        <v>-150.76898231532519</v>
      </c>
      <c r="AL20">
        <f t="shared" si="8"/>
        <v>-2171.0262339701612</v>
      </c>
      <c r="AN20">
        <f t="shared" si="9"/>
        <v>0</v>
      </c>
      <c r="AO20">
        <f t="shared" si="10"/>
        <v>0</v>
      </c>
      <c r="AP20">
        <f t="shared" si="11"/>
        <v>-1.4780253979052478</v>
      </c>
      <c r="AQ20">
        <f t="shared" si="12"/>
        <v>-484.76184282760187</v>
      </c>
      <c r="AR20">
        <f t="shared" si="13"/>
        <v>-486.23986822550711</v>
      </c>
      <c r="AS20">
        <f t="shared" si="14"/>
        <v>6.5967821250861194</v>
      </c>
      <c r="AT20">
        <f t="shared" si="15"/>
        <v>-35.795094860670517</v>
      </c>
      <c r="AU20">
        <f t="shared" si="16"/>
        <v>-515.43818096109146</v>
      </c>
      <c r="AW20">
        <v>17</v>
      </c>
      <c r="AX20">
        <f>IF(Z20&gt;0, (R20*SUMPRODUCT(K20:$K$98, X20:$X$98)-K20*$AZ$3)/Z20, 0)</f>
        <v>-8760.933351834552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-10527.955990682831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-2181.6282586962748</v>
      </c>
      <c r="AC21">
        <f t="shared" si="30"/>
        <v>-2187.1546877532014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5.526429056926645</v>
      </c>
      <c r="AK21">
        <f t="shared" si="27"/>
        <v>-152.71397810873924</v>
      </c>
      <c r="AL21">
        <f t="shared" si="8"/>
        <v>-2091.3956040729186</v>
      </c>
      <c r="AN21">
        <f t="shared" si="9"/>
        <v>0</v>
      </c>
      <c r="AO21">
        <f t="shared" si="10"/>
        <v>0</v>
      </c>
      <c r="AP21">
        <f t="shared" si="11"/>
        <v>-1.1009534059234085</v>
      </c>
      <c r="AQ21">
        <f t="shared" si="12"/>
        <v>-411.03094516424642</v>
      </c>
      <c r="AR21">
        <f t="shared" si="13"/>
        <v>-412.13189857016982</v>
      </c>
      <c r="AS21">
        <f t="shared" si="14"/>
        <v>1.171488665352642</v>
      </c>
      <c r="AT21">
        <f t="shared" si="15"/>
        <v>-32.372205008416557</v>
      </c>
      <c r="AU21">
        <f t="shared" si="16"/>
        <v>-443.33261491323373</v>
      </c>
      <c r="AW21">
        <v>18</v>
      </c>
      <c r="AX21">
        <f>IF(Z21&gt;0, (R21*SUMPRODUCT(K21:$K$98, X21:$X$98)-K21*$AZ$3)/Z21, 0)</f>
        <v>-10527.955990682831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-12809.88884257553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-2187.1546877532014</v>
      </c>
      <c r="AC22">
        <f t="shared" si="30"/>
        <v>-2170.2968706222027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-16.857817130998683</v>
      </c>
      <c r="AK22">
        <f t="shared" si="27"/>
        <v>-153.10082814272411</v>
      </c>
      <c r="AL22">
        <f t="shared" si="8"/>
        <v>-1986.5091799899874</v>
      </c>
      <c r="AN22">
        <f t="shared" si="9"/>
        <v>0</v>
      </c>
      <c r="AO22">
        <f t="shared" si="10"/>
        <v>0</v>
      </c>
      <c r="AP22">
        <f t="shared" si="11"/>
        <v>-0.80165823952901727</v>
      </c>
      <c r="AQ22">
        <f t="shared" si="12"/>
        <v>-343.01186355656222</v>
      </c>
      <c r="AR22">
        <f t="shared" si="13"/>
        <v>-343.81352179609121</v>
      </c>
      <c r="AS22">
        <f t="shared" si="14"/>
        <v>-3.190632667154746</v>
      </c>
      <c r="AT22">
        <f t="shared" si="15"/>
        <v>-28.976972513385036</v>
      </c>
      <c r="AU22">
        <f t="shared" si="16"/>
        <v>-375.981126976631</v>
      </c>
      <c r="AW22">
        <v>19</v>
      </c>
      <c r="AX22">
        <f>IF(Z22&gt;0, (R22*SUMPRODUCT(K22:$K$98, X22:$X$98)-K22*$AZ$3)/Z22, 0)</f>
        <v>-12809.88884257553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-15859.150094107905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-2170.2968706222027</v>
      </c>
      <c r="AC23">
        <f t="shared" si="30"/>
        <v>-2131.2651964151519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-39.031674207050855</v>
      </c>
      <c r="AK23">
        <f t="shared" si="27"/>
        <v>-151.92078094355421</v>
      </c>
      <c r="AL23">
        <f t="shared" si="8"/>
        <v>-1861.4229436667526</v>
      </c>
      <c r="AN23">
        <f t="shared" si="9"/>
        <v>0</v>
      </c>
      <c r="AO23">
        <f t="shared" si="10"/>
        <v>0</v>
      </c>
      <c r="AP23">
        <f t="shared" si="11"/>
        <v>-0.56774724902758533</v>
      </c>
      <c r="AQ23">
        <f t="shared" si="12"/>
        <v>-281.72274682648492</v>
      </c>
      <c r="AR23">
        <f t="shared" si="13"/>
        <v>-282.29049407551247</v>
      </c>
      <c r="AS23">
        <f t="shared" si="14"/>
        <v>-6.5959085612402388</v>
      </c>
      <c r="AT23">
        <f t="shared" si="15"/>
        <v>-25.672882345253754</v>
      </c>
      <c r="AU23">
        <f t="shared" si="16"/>
        <v>-314.55928498200649</v>
      </c>
      <c r="AW23">
        <v>20</v>
      </c>
      <c r="AX23">
        <f>IF(Z23&gt;0, (R23*SUMPRODUCT(K23:$K$98, X23:$X$98)-K23*$AZ$3)/Z23, 0)</f>
        <v>-15859.150094107905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-20088.807918835053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-2131.2651964151519</v>
      </c>
      <c r="AC24">
        <f t="shared" si="30"/>
        <v>-2071.877641666983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-59.387554748168895</v>
      </c>
      <c r="AK24">
        <f t="shared" si="27"/>
        <v>-149.18856374906065</v>
      </c>
      <c r="AL24">
        <f t="shared" ref="AL24:AL69" si="40">SUM(AI24:AK24)</f>
        <v>-1706.520099044938</v>
      </c>
      <c r="AN24">
        <f t="shared" si="9"/>
        <v>0</v>
      </c>
      <c r="AO24">
        <f t="shared" si="10"/>
        <v>0</v>
      </c>
      <c r="AP24">
        <f t="shared" si="11"/>
        <v>-0.38903562254930041</v>
      </c>
      <c r="AQ24">
        <f t="shared" si="12"/>
        <v>-225.62478443230893</v>
      </c>
      <c r="AR24">
        <f t="shared" si="13"/>
        <v>-226.01382005485823</v>
      </c>
      <c r="AS24">
        <f t="shared" si="14"/>
        <v>-8.9605541239552338</v>
      </c>
      <c r="AT24">
        <f t="shared" si="15"/>
        <v>-22.509972094613335</v>
      </c>
      <c r="AU24">
        <f t="shared" si="16"/>
        <v>-257.48434627342681</v>
      </c>
      <c r="AW24">
        <v>21</v>
      </c>
      <c r="AX24">
        <f>IF(Z24&gt;0, (R24*SUMPRODUCT(K24:$K$98, X24:$X$98)-K24*$AZ$3)/Z24, 0)</f>
        <v>-20088.807918835053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-26187.554313342571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-2071.877641666983</v>
      </c>
      <c r="AC25">
        <f t="shared" si="30"/>
        <v>-1992.9396568362088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-78.937984830774212</v>
      </c>
      <c r="AK25">
        <f t="shared" si="27"/>
        <v>-145.03143491668882</v>
      </c>
      <c r="AL25">
        <f t="shared" si="40"/>
        <v>-1525.9724221593519</v>
      </c>
      <c r="AN25">
        <f t="shared" si="9"/>
        <v>0</v>
      </c>
      <c r="AO25">
        <f t="shared" si="10"/>
        <v>0</v>
      </c>
      <c r="AP25">
        <f t="shared" si="11"/>
        <v>-0.25630708873251168</v>
      </c>
      <c r="AQ25">
        <f t="shared" si="12"/>
        <v>-175.14522668463272</v>
      </c>
      <c r="AR25">
        <f t="shared" si="13"/>
        <v>-175.40153377336523</v>
      </c>
      <c r="AS25">
        <f t="shared" si="14"/>
        <v>-10.634263966095142</v>
      </c>
      <c r="AT25">
        <f t="shared" si="15"/>
        <v>-19.538154737443278</v>
      </c>
      <c r="AU25">
        <f t="shared" si="16"/>
        <v>-205.57395247690366</v>
      </c>
      <c r="AW25">
        <v>22</v>
      </c>
      <c r="AX25">
        <f>IF(Z25&gt;0, (R25*SUMPRODUCT(K25:$K$98, X25:$X$98)-K25*$AZ$3)/Z25, 0)</f>
        <v>-26187.554313342571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-35405.251129577438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-1992.9396568362088</v>
      </c>
      <c r="AC26">
        <f t="shared" si="30"/>
        <v>-1896.1538395359457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-96.785817300263034</v>
      </c>
      <c r="AK26">
        <f t="shared" si="27"/>
        <v>-139.50577597853461</v>
      </c>
      <c r="AL26">
        <f t="shared" si="40"/>
        <v>-1326.9205281095526</v>
      </c>
      <c r="AN26">
        <f t="shared" si="9"/>
        <v>0</v>
      </c>
      <c r="AO26">
        <f t="shared" si="10"/>
        <v>0</v>
      </c>
      <c r="AP26">
        <f t="shared" si="11"/>
        <v>-0.16104575344715993</v>
      </c>
      <c r="AQ26">
        <f t="shared" si="12"/>
        <v>-131.02281068637029</v>
      </c>
      <c r="AR26">
        <f t="shared" si="13"/>
        <v>-131.18385643981745</v>
      </c>
      <c r="AS26">
        <f t="shared" si="14"/>
        <v>-11.641665058243113</v>
      </c>
      <c r="AT26">
        <f t="shared" si="15"/>
        <v>-16.780139517693407</v>
      </c>
      <c r="AU26">
        <f t="shared" si="16"/>
        <v>-159.60566101575395</v>
      </c>
      <c r="AW26">
        <v>23</v>
      </c>
      <c r="AX26">
        <f>IF(Z26&gt;0, (R26*SUMPRODUCT(K26:$K$98, X26:$X$98)-K26*$AZ$3)/Z26, 0)</f>
        <v>-35405.251129577438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-50061.775751257039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-1896.1538395359457</v>
      </c>
      <c r="AC27">
        <f t="shared" si="30"/>
        <v>-1784.3810752358017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-111.77276430014399</v>
      </c>
      <c r="AK27">
        <f t="shared" si="27"/>
        <v>-132.73076876751622</v>
      </c>
      <c r="AL27">
        <f t="shared" si="40"/>
        <v>-1114.2237692320186</v>
      </c>
      <c r="AN27">
        <f t="shared" si="9"/>
        <v>0</v>
      </c>
      <c r="AO27">
        <f t="shared" si="10"/>
        <v>0</v>
      </c>
      <c r="AP27">
        <f t="shared" si="11"/>
        <v>-9.5698850750651543E-2</v>
      </c>
      <c r="AQ27">
        <f t="shared" si="12"/>
        <v>-93.308184057068971</v>
      </c>
      <c r="AR27">
        <f t="shared" si="13"/>
        <v>-93.403882907819622</v>
      </c>
      <c r="AS27">
        <f t="shared" si="14"/>
        <v>-12.003871768025682</v>
      </c>
      <c r="AT27">
        <f t="shared" si="15"/>
        <v>-14.254663360371776</v>
      </c>
      <c r="AU27">
        <f t="shared" si="16"/>
        <v>-119.66241803621709</v>
      </c>
      <c r="AW27">
        <v>24</v>
      </c>
      <c r="AX27">
        <f>IF(Z27&gt;0, (R27*SUMPRODUCT(K27:$K$98, X27:$X$98)-K27*$AZ$3)/Z27, 0)</f>
        <v>-50061.775751257039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-74791.036389617089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-1784.3810752358017</v>
      </c>
      <c r="AC28">
        <f t="shared" si="30"/>
        <v>-1660.9074959120542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-123.47357932374757</v>
      </c>
      <c r="AK28">
        <f t="shared" si="27"/>
        <v>-124.90667526650613</v>
      </c>
      <c r="AL28">
        <f t="shared" si="40"/>
        <v>-902.92746841176984</v>
      </c>
      <c r="AN28">
        <f t="shared" si="9"/>
        <v>0</v>
      </c>
      <c r="AO28">
        <f t="shared" si="10"/>
        <v>0</v>
      </c>
      <c r="AP28">
        <f t="shared" si="11"/>
        <v>-5.3235732655343239E-2</v>
      </c>
      <c r="AQ28">
        <f t="shared" si="12"/>
        <v>-62.710431552072492</v>
      </c>
      <c r="AR28">
        <f t="shared" si="13"/>
        <v>-62.763667284727831</v>
      </c>
      <c r="AS28">
        <f t="shared" si="14"/>
        <v>-11.839718338856668</v>
      </c>
      <c r="AT28">
        <f t="shared" si="15"/>
        <v>-11.977136014830336</v>
      </c>
      <c r="AU28">
        <f t="shared" si="16"/>
        <v>-86.580521638414837</v>
      </c>
      <c r="AW28">
        <v>25</v>
      </c>
      <c r="AX28">
        <f>IF(Z28&gt;0, (R28*SUMPRODUCT(K28:$K$98, X28:$X$98)-K28*$AZ$3)/Z28, 0)</f>
        <v>-74791.036389617089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-119482.23022011004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-1660.9074959120542</v>
      </c>
      <c r="AC29">
        <f t="shared" si="30"/>
        <v>-1530.0627815883977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-130.84471432365649</v>
      </c>
      <c r="AK29">
        <f t="shared" si="27"/>
        <v>-116.26352471384381</v>
      </c>
      <c r="AL29">
        <f t="shared" si="40"/>
        <v>-706.40122920357123</v>
      </c>
      <c r="AN29">
        <f t="shared" si="9"/>
        <v>0</v>
      </c>
      <c r="AO29">
        <f t="shared" si="10"/>
        <v>0</v>
      </c>
      <c r="AP29">
        <f t="shared" si="11"/>
        <v>-2.7409129936165812E-2</v>
      </c>
      <c r="AQ29">
        <f t="shared" si="12"/>
        <v>-39.294910357650167</v>
      </c>
      <c r="AR29">
        <f t="shared" si="13"/>
        <v>-39.322319487586334</v>
      </c>
      <c r="AS29">
        <f t="shared" si="14"/>
        <v>-11.202256010997285</v>
      </c>
      <c r="AT29">
        <f t="shared" si="15"/>
        <v>-9.9538890456342575</v>
      </c>
      <c r="AU29">
        <f t="shared" si="16"/>
        <v>-60.478464544217886</v>
      </c>
      <c r="AW29">
        <v>26</v>
      </c>
      <c r="AX29">
        <f>IF(Z29&gt;0, (R29*SUMPRODUCT(K29:$K$98, X29:$X$98)-K29*$AZ$3)/Z29, 0)</f>
        <v>-119482.23022011004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-207466.74204317672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-1530.0627815883977</v>
      </c>
      <c r="AC30">
        <f t="shared" si="30"/>
        <v>-1396.5405974141472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-133.52218417425047</v>
      </c>
      <c r="AK30">
        <f t="shared" si="27"/>
        <v>-107.10439471118785</v>
      </c>
      <c r="AL30">
        <f t="shared" si="40"/>
        <v>-538.1110676576626</v>
      </c>
      <c r="AN30">
        <f t="shared" si="9"/>
        <v>0</v>
      </c>
      <c r="AO30">
        <f t="shared" si="10"/>
        <v>0</v>
      </c>
      <c r="AP30">
        <f t="shared" si="11"/>
        <v>-1.2864010159228008E-2</v>
      </c>
      <c r="AQ30">
        <f t="shared" si="12"/>
        <v>-22.727405818694262</v>
      </c>
      <c r="AR30">
        <f t="shared" si="13"/>
        <v>-22.740269828853489</v>
      </c>
      <c r="AS30">
        <f t="shared" si="14"/>
        <v>-10.20668509068102</v>
      </c>
      <c r="AT30">
        <f t="shared" si="15"/>
        <v>-8.1872599329146851</v>
      </c>
      <c r="AU30">
        <f t="shared" si="16"/>
        <v>-41.134214852449198</v>
      </c>
      <c r="AW30">
        <v>27</v>
      </c>
      <c r="AX30">
        <f>IF(Z30&gt;0, (R30*SUMPRODUCT(K30:$K$98, X30:$X$98)-K30*$AZ$3)/Z30, 0)</f>
        <v>-207466.74204317672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-401292.55056324013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-1396.5405974141472</v>
      </c>
      <c r="AC31">
        <f t="shared" si="30"/>
        <v>-1264.9670259722157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-131.57357144193156</v>
      </c>
      <c r="AK31">
        <f t="shared" si="27"/>
        <v>-97.757841818990315</v>
      </c>
      <c r="AL31">
        <f t="shared" si="40"/>
        <v>-405.00269738608353</v>
      </c>
      <c r="AN31">
        <f t="shared" si="9"/>
        <v>0</v>
      </c>
      <c r="AO31">
        <f t="shared" si="10"/>
        <v>0</v>
      </c>
      <c r="AP31">
        <f t="shared" si="11"/>
        <v>-5.3786264191469334E-3</v>
      </c>
      <c r="AQ31">
        <f t="shared" si="12"/>
        <v>-11.984479407484216</v>
      </c>
      <c r="AR31">
        <f t="shared" si="13"/>
        <v>-11.989858033903362</v>
      </c>
      <c r="AS31">
        <f t="shared" si="14"/>
        <v>-8.9801156202537626</v>
      </c>
      <c r="AT31">
        <f t="shared" si="15"/>
        <v>-6.672135693363404</v>
      </c>
      <c r="AU31">
        <f t="shared" si="16"/>
        <v>-27.642109347520528</v>
      </c>
      <c r="AW31">
        <v>28</v>
      </c>
      <c r="AX31">
        <f>IF(Z31&gt;0, (R31*SUMPRODUCT(K31:$K$98, X31:$X$98)-K31*$AZ$3)/Z31, 0)</f>
        <v>-401292.55056324013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-894926.72658443917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-1264.9670259722157</v>
      </c>
      <c r="AC32">
        <f t="shared" si="30"/>
        <v>-1139.1827756827126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-125.78425028950301</v>
      </c>
      <c r="AK32">
        <f t="shared" si="27"/>
        <v>-88.5476918180551</v>
      </c>
      <c r="AL32">
        <f t="shared" si="40"/>
        <v>-306.75251903273499</v>
      </c>
      <c r="AN32">
        <f t="shared" si="9"/>
        <v>0</v>
      </c>
      <c r="AO32">
        <f t="shared" si="10"/>
        <v>0</v>
      </c>
      <c r="AP32">
        <f t="shared" si="11"/>
        <v>-1.939282964803495E-3</v>
      </c>
      <c r="AQ32">
        <f t="shared" si="12"/>
        <v>-5.6300772042420526</v>
      </c>
      <c r="AR32">
        <f t="shared" si="13"/>
        <v>-5.6320164872068563</v>
      </c>
      <c r="AS32">
        <f t="shared" si="14"/>
        <v>-7.6651649992941087</v>
      </c>
      <c r="AT32">
        <f t="shared" si="15"/>
        <v>-5.3960067856657501</v>
      </c>
      <c r="AU32">
        <f t="shared" si="16"/>
        <v>-18.693188272166715</v>
      </c>
      <c r="AW32">
        <v>29</v>
      </c>
      <c r="AX32">
        <f>IF(Z32&gt;0, (R32*SUMPRODUCT(K32:$K$98, X32:$X$98)-K32*$AZ$3)/Z32, 0)</f>
        <v>-894926.72658443917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-2424290.0165006653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-1139.1827756827126</v>
      </c>
      <c r="AC33">
        <f t="shared" si="30"/>
        <v>-1021.8050585146447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-117.37771716806799</v>
      </c>
      <c r="AK33">
        <f t="shared" si="27"/>
        <v>-79.742794297789899</v>
      </c>
      <c r="AL33">
        <f t="shared" si="40"/>
        <v>-239.06697254020122</v>
      </c>
      <c r="AN33">
        <f t="shared" si="9"/>
        <v>0</v>
      </c>
      <c r="AO33">
        <f t="shared" si="10"/>
        <v>0</v>
      </c>
      <c r="AP33">
        <f t="shared" si="11"/>
        <v>-5.7332476750709309E-4</v>
      </c>
      <c r="AQ33">
        <f t="shared" si="12"/>
        <v>-2.2817257063348491</v>
      </c>
      <c r="AR33">
        <f t="shared" si="13"/>
        <v>-2.2822990311023563</v>
      </c>
      <c r="AS33">
        <f t="shared" si="14"/>
        <v>-6.3864994401051929</v>
      </c>
      <c r="AT33">
        <f t="shared" si="15"/>
        <v>-4.338790389031395</v>
      </c>
      <c r="AU33">
        <f t="shared" si="16"/>
        <v>-13.007588860238945</v>
      </c>
      <c r="AW33">
        <v>30</v>
      </c>
      <c r="AX33">
        <f>IF(Z33&gt;0, (R33*SUMPRODUCT(K33:$K$98, X33:$X$98)-K33*$AZ$3)/Z33, 0)</f>
        <v>-2424290.0165006653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-8588095.0020186082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-1021.8050585146447</v>
      </c>
      <c r="AC34">
        <f t="shared" si="30"/>
        <v>-914.25839638855996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-107.5466621260847</v>
      </c>
      <c r="AK34">
        <f t="shared" si="27"/>
        <v>-71.526354096025131</v>
      </c>
      <c r="AL34">
        <f t="shared" si="40"/>
        <v>-194.61642589352113</v>
      </c>
      <c r="AN34">
        <f t="shared" si="9"/>
        <v>0</v>
      </c>
      <c r="AO34">
        <f t="shared" si="10"/>
        <v>0</v>
      </c>
      <c r="AP34">
        <f t="shared" si="11"/>
        <v>-1.2929190163244331E-4</v>
      </c>
      <c r="AQ34">
        <f t="shared" si="12"/>
        <v>-0.75497248214943879</v>
      </c>
      <c r="AR34">
        <f t="shared" si="13"/>
        <v>-0.75510177405107126</v>
      </c>
      <c r="AS34">
        <f t="shared" si="14"/>
        <v>-5.2246371344148121</v>
      </c>
      <c r="AT34">
        <f t="shared" si="15"/>
        <v>-3.4747637752000275</v>
      </c>
      <c r="AU34">
        <f t="shared" si="16"/>
        <v>-9.4545026836659112</v>
      </c>
      <c r="AW34">
        <v>31</v>
      </c>
      <c r="AX34">
        <f>IF(Z34&gt;0, (R34*SUMPRODUCT(K34:$K$98, X34:$X$98)-K34*$AZ$3)/Z34, 0)</f>
        <v>-8588095.0020186082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-45006975.225491628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-914.25839638855996</v>
      </c>
      <c r="AC35">
        <f t="shared" si="30"/>
        <v>-816.95230830604896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-97.306088082510996</v>
      </c>
      <c r="AK35">
        <f t="shared" si="27"/>
        <v>-63.9980877471992</v>
      </c>
      <c r="AL35">
        <f t="shared" si="40"/>
        <v>-165.66664146255692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-1.9683306753164866E-5</v>
      </c>
      <c r="AQ35">
        <f t="shared" ref="AQ35:AQ69" si="51">AH35*$K35</f>
        <v>-0.18920299830816825</v>
      </c>
      <c r="AR35">
        <f t="shared" ref="AR35:AR69" si="52">AI35*$K35</f>
        <v>-0.18922268161492142</v>
      </c>
      <c r="AS35">
        <f t="shared" ref="AS35:AS69" si="53">AJ35*$K35</f>
        <v>-4.2206679602918413</v>
      </c>
      <c r="AT35">
        <f t="shared" ref="AT35:AT69" si="54">AK35*$K35</f>
        <v>-2.77592783552767</v>
      </c>
      <c r="AU35">
        <f t="shared" ref="AU35:AU69" si="55">AL35*$K35</f>
        <v>-7.1858184774344327</v>
      </c>
      <c r="AW35">
        <v>32</v>
      </c>
      <c r="AX35">
        <f>IF(Z35&gt;0, (R35*SUMPRODUCT(K35:$K$98, X35:$X$98)-K35*$AZ$3)/Z35, 0)</f>
        <v>-45006975.225491628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-239197185.97367677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-816.95230830604896</v>
      </c>
      <c r="AC36">
        <f t="shared" si="30"/>
        <v>-729.58699294305313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-87.36531536299583</v>
      </c>
      <c r="AK36">
        <f t="shared" ref="AK36:AK69" si="59">G36*SUM(AB36:AB36, AE36:AF36)</f>
        <v>-57.186661581423429</v>
      </c>
      <c r="AL36">
        <f t="shared" si="40"/>
        <v>-145.29805402750608</v>
      </c>
      <c r="AN36">
        <f t="shared" si="48"/>
        <v>0</v>
      </c>
      <c r="AO36">
        <f t="shared" si="49"/>
        <v>0</v>
      </c>
      <c r="AP36">
        <f t="shared" si="50"/>
        <v>-2.9531409576097536E-6</v>
      </c>
      <c r="AQ36">
        <f t="shared" si="51"/>
        <v>-2.8890992523411235E-2</v>
      </c>
      <c r="AR36">
        <f t="shared" si="52"/>
        <v>-2.8893945664368845E-2</v>
      </c>
      <c r="AS36">
        <f t="shared" si="53"/>
        <v>-3.3834689903684838</v>
      </c>
      <c r="AT36">
        <f t="shared" si="54"/>
        <v>-2.2147152484886079</v>
      </c>
      <c r="AU36">
        <f t="shared" si="55"/>
        <v>-5.6270781845214604</v>
      </c>
      <c r="AW36">
        <v>33</v>
      </c>
      <c r="AX36">
        <f>IF(Z36&gt;0, (R36*SUMPRODUCT(K36:$K$98, X36:$X$98)-K36*$AZ$3)/Z36, 0)</f>
        <v>-239197185.97367677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-1291532706.9580283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-729.58699294305313</v>
      </c>
      <c r="AC37">
        <f t="shared" si="30"/>
        <v>-651.4422068272695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-78.144786115783631</v>
      </c>
      <c r="AK37">
        <f t="shared" si="59"/>
        <v>-51.071089506013728</v>
      </c>
      <c r="AL37">
        <f t="shared" si="40"/>
        <v>-129.34165086054276</v>
      </c>
      <c r="AN37">
        <f t="shared" si="48"/>
        <v>0</v>
      </c>
      <c r="AO37">
        <f t="shared" si="49"/>
        <v>0</v>
      </c>
      <c r="AP37">
        <f t="shared" si="50"/>
        <v>-4.3602924792706971E-7</v>
      </c>
      <c r="AQ37">
        <f t="shared" si="51"/>
        <v>-4.3486728399202458E-3</v>
      </c>
      <c r="AR37">
        <f t="shared" si="52"/>
        <v>-4.3491088691681732E-3</v>
      </c>
      <c r="AS37">
        <f t="shared" si="53"/>
        <v>-2.7021231346130672</v>
      </c>
      <c r="AT37">
        <f t="shared" si="54"/>
        <v>-1.7659575171096553</v>
      </c>
      <c r="AU37">
        <f t="shared" si="55"/>
        <v>-4.4724297605918908</v>
      </c>
      <c r="AW37">
        <v>34</v>
      </c>
      <c r="AX37">
        <f>IF(Z37&gt;0, (R37*SUMPRODUCT(K37:$K$98, X37:$X$98)-K37*$AZ$3)/Z37, 0)</f>
        <v>-1291532706.9580283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-7099623398.1773567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-651.4422068272695</v>
      </c>
      <c r="AC38">
        <f t="shared" si="30"/>
        <v>-581.64862951054954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-69.793577316719961</v>
      </c>
      <c r="AK38">
        <f t="shared" si="59"/>
        <v>-45.600954477908871</v>
      </c>
      <c r="AL38">
        <f t="shared" si="40"/>
        <v>-115.41540504431542</v>
      </c>
      <c r="AN38">
        <f t="shared" si="48"/>
        <v>0</v>
      </c>
      <c r="AO38">
        <f t="shared" si="49"/>
        <v>0</v>
      </c>
      <c r="AP38">
        <f t="shared" si="50"/>
        <v>-6.3234270400751082E-8</v>
      </c>
      <c r="AQ38">
        <f t="shared" si="51"/>
        <v>-6.4436887964099598E-4</v>
      </c>
      <c r="AR38">
        <f t="shared" si="52"/>
        <v>-6.4443211391139671E-4</v>
      </c>
      <c r="AS38">
        <f t="shared" si="53"/>
        <v>-2.1547781607076328</v>
      </c>
      <c r="AT38">
        <f t="shared" si="54"/>
        <v>-1.407865087220304</v>
      </c>
      <c r="AU38">
        <f t="shared" si="55"/>
        <v>-3.5632876800418485</v>
      </c>
      <c r="AW38">
        <v>35</v>
      </c>
      <c r="AX38">
        <f>IF(Z38&gt;0, (R38*SUMPRODUCT(K38:$K$98, X38:$X$98)-K38*$AZ$3)/Z38, 0)</f>
        <v>-7099623398.1773567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-39824367625.457397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-581.64862951054954</v>
      </c>
      <c r="AC39">
        <f t="shared" si="30"/>
        <v>-519.32969710303644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-62.318932407513103</v>
      </c>
      <c r="AK39">
        <f t="shared" si="59"/>
        <v>-40.715404065738468</v>
      </c>
      <c r="AL39">
        <f t="shared" si="40"/>
        <v>-103.03774014527026</v>
      </c>
      <c r="AN39">
        <f t="shared" si="48"/>
        <v>0</v>
      </c>
      <c r="AO39">
        <f t="shared" si="49"/>
        <v>0</v>
      </c>
      <c r="AP39">
        <f t="shared" si="50"/>
        <v>-8.9867645134377582E-9</v>
      </c>
      <c r="AQ39">
        <f t="shared" si="51"/>
        <v>-9.381562757445228E-5</v>
      </c>
      <c r="AR39">
        <f t="shared" si="52"/>
        <v>-9.3824614338965714E-5</v>
      </c>
      <c r="AS39">
        <f t="shared" si="53"/>
        <v>-1.71786522527496</v>
      </c>
      <c r="AT39">
        <f t="shared" si="54"/>
        <v>-1.1223487642596155</v>
      </c>
      <c r="AU39">
        <f t="shared" si="55"/>
        <v>-2.8403078141489146</v>
      </c>
      <c r="AW39">
        <v>36</v>
      </c>
      <c r="AX39">
        <f>IF(Z39&gt;0, (R39*SUMPRODUCT(K39:$K$98, X39:$X$98)-K39*$AZ$3)/Z39, 0)</f>
        <v>-39824367625.457397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-228017283562.4097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-519.32969710303644</v>
      </c>
      <c r="AC40">
        <f t="shared" si="30"/>
        <v>-463.68731165402755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-55.642385449008884</v>
      </c>
      <c r="AK40">
        <f t="shared" si="59"/>
        <v>-36.353078797212554</v>
      </c>
      <c r="AL40">
        <f t="shared" si="40"/>
        <v>-91.996008123742882</v>
      </c>
      <c r="AN40">
        <f t="shared" si="48"/>
        <v>0</v>
      </c>
      <c r="AO40">
        <f t="shared" si="49"/>
        <v>0</v>
      </c>
      <c r="AP40">
        <f t="shared" si="50"/>
        <v>-1.2512627449974583E-9</v>
      </c>
      <c r="AQ40">
        <f t="shared" si="51"/>
        <v>-1.3384790346261121E-5</v>
      </c>
      <c r="AR40">
        <f t="shared" si="52"/>
        <v>-1.3386041609006119E-5</v>
      </c>
      <c r="AS40">
        <f t="shared" si="53"/>
        <v>-1.3694834911762768</v>
      </c>
      <c r="AT40">
        <f t="shared" si="54"/>
        <v>-0.89473053436640027</v>
      </c>
      <c r="AU40">
        <f t="shared" si="55"/>
        <v>-2.2642274115842858</v>
      </c>
      <c r="AW40">
        <v>37</v>
      </c>
      <c r="AX40">
        <f>IF(Z40&gt;0, (R40*SUMPRODUCT(K40:$K$98, X40:$X$98)-K40*$AZ$3)/Z40, 0)</f>
        <v>-228017283562.4097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-1335408576384.2598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-463.68731165402755</v>
      </c>
      <c r="AC41">
        <f t="shared" si="30"/>
        <v>-414.00653998110693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-49.680771672920628</v>
      </c>
      <c r="AK41">
        <f t="shared" si="59"/>
        <v>-32.458111815781933</v>
      </c>
      <c r="AL41">
        <f t="shared" si="40"/>
        <v>-82.1389686566595</v>
      </c>
      <c r="AN41">
        <f t="shared" si="48"/>
        <v>0</v>
      </c>
      <c r="AO41">
        <f t="shared" si="49"/>
        <v>0</v>
      </c>
      <c r="AP41">
        <f t="shared" si="50"/>
        <v>-1.7032017218317181E-10</v>
      </c>
      <c r="AQ41">
        <f t="shared" si="51"/>
        <v>-1.8714134369684486E-6</v>
      </c>
      <c r="AR41">
        <f t="shared" si="52"/>
        <v>-1.8715837571406317E-6</v>
      </c>
      <c r="AS41">
        <f t="shared" si="53"/>
        <v>-1.0917454011698198</v>
      </c>
      <c r="AT41">
        <f t="shared" si="54"/>
        <v>-0.71327383034291147</v>
      </c>
      <c r="AU41">
        <f t="shared" si="55"/>
        <v>-1.8050211030964884</v>
      </c>
      <c r="AW41">
        <v>38</v>
      </c>
      <c r="AX41">
        <f>IF(Z41&gt;0, (R41*SUMPRODUCT(K41:$K$98, X41:$X$98)-K41*$AZ$3)/Z41, 0)</f>
        <v>-1335408576384.2598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-8013132502404.7725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-414.00653998110693</v>
      </c>
      <c r="AC42">
        <f t="shared" si="30"/>
        <v>-369.64869805099272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-44.357841930114205</v>
      </c>
      <c r="AK42">
        <f t="shared" si="59"/>
        <v>-28.980457798677488</v>
      </c>
      <c r="AL42">
        <f t="shared" si="40"/>
        <v>-73.338312769534497</v>
      </c>
      <c r="AN42">
        <f t="shared" si="48"/>
        <v>0</v>
      </c>
      <c r="AO42">
        <f t="shared" si="49"/>
        <v>0</v>
      </c>
      <c r="AP42">
        <f t="shared" si="50"/>
        <v>-2.2627776527641287E-11</v>
      </c>
      <c r="AQ42">
        <f t="shared" si="51"/>
        <v>-2.5584617991139614E-7</v>
      </c>
      <c r="AR42">
        <f t="shared" si="52"/>
        <v>-2.5586880768792373E-7</v>
      </c>
      <c r="AS42">
        <f t="shared" si="53"/>
        <v>-0.8703329474200675</v>
      </c>
      <c r="AT42">
        <f t="shared" si="54"/>
        <v>-0.56861754666162867</v>
      </c>
      <c r="AU42">
        <f t="shared" si="55"/>
        <v>-1.4389507499505036</v>
      </c>
      <c r="AW42">
        <v>39</v>
      </c>
      <c r="AX42">
        <f>IF(Z42&gt;0, (R42*SUMPRODUCT(K42:$K$98, X42:$X$98)-K42*$AZ$3)/Z42, 0)</f>
        <v>-8013132502404.7725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-49335338344861.734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-369.64869805099272</v>
      </c>
      <c r="AC43">
        <f t="shared" si="30"/>
        <v>-330.04348062690343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-39.60521742408929</v>
      </c>
      <c r="AK43">
        <f t="shared" si="59"/>
        <v>-25.875408863569493</v>
      </c>
      <c r="AL43">
        <f t="shared" si="40"/>
        <v>-65.480628236788988</v>
      </c>
      <c r="AN43">
        <f t="shared" si="48"/>
        <v>0</v>
      </c>
      <c r="AO43">
        <f t="shared" si="49"/>
        <v>0</v>
      </c>
      <c r="AP43">
        <f t="shared" si="50"/>
        <v>-2.9298814567661977E-12</v>
      </c>
      <c r="AQ43">
        <f t="shared" si="51"/>
        <v>-3.4142913447833458E-8</v>
      </c>
      <c r="AR43">
        <f t="shared" si="52"/>
        <v>-3.4145843329290219E-8</v>
      </c>
      <c r="AS43">
        <f t="shared" si="53"/>
        <v>-0.69382412190392295</v>
      </c>
      <c r="AT43">
        <f t="shared" si="54"/>
        <v>-0.45329842887698557</v>
      </c>
      <c r="AU43">
        <f t="shared" si="55"/>
        <v>-1.1471225849267519</v>
      </c>
      <c r="AW43">
        <v>40</v>
      </c>
      <c r="AX43">
        <f>IF(Z43&gt;0, (R43*SUMPRODUCT(K43:$K$98, X43:$X$98)-K43*$AZ$3)/Z43, 0)</f>
        <v>-49335338344861.734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-312481829813708.81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-330.04348062690343</v>
      </c>
      <c r="AC44">
        <f t="shared" si="30"/>
        <v>-294.681679161104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-35.361801465799431</v>
      </c>
      <c r="AK44">
        <f t="shared" si="59"/>
        <v>-23.103043643883243</v>
      </c>
      <c r="AL44">
        <f t="shared" si="40"/>
        <v>-58.464845393699477</v>
      </c>
      <c r="AN44">
        <f t="shared" si="48"/>
        <v>0</v>
      </c>
      <c r="AO44">
        <f t="shared" si="49"/>
        <v>0</v>
      </c>
      <c r="AP44">
        <f t="shared" si="50"/>
        <v>-3.6876300533770496E-13</v>
      </c>
      <c r="AQ44">
        <f t="shared" si="51"/>
        <v>-4.442085850393404E-9</v>
      </c>
      <c r="AR44">
        <f t="shared" si="52"/>
        <v>-4.4424546133987414E-9</v>
      </c>
      <c r="AS44">
        <f t="shared" si="53"/>
        <v>-0.55311234511802898</v>
      </c>
      <c r="AT44">
        <f t="shared" si="54"/>
        <v>-0.36136673244974193</v>
      </c>
      <c r="AU44">
        <f t="shared" si="55"/>
        <v>-0.91447908201022554</v>
      </c>
      <c r="AW44">
        <v>41</v>
      </c>
      <c r="AX44">
        <f>IF(Z44&gt;0, (R44*SUMPRODUCT(K44:$K$98, X44:$X$98)-K44*$AZ$3)/Z44, 0)</f>
        <v>-312481829813708.81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-2039514982246878.8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-294.681679161104</v>
      </c>
      <c r="AC45">
        <f t="shared" si="30"/>
        <v>-263.10864211202613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-31.573037049077868</v>
      </c>
      <c r="AK45">
        <f t="shared" si="59"/>
        <v>-20.627717541277281</v>
      </c>
      <c r="AL45">
        <f t="shared" si="40"/>
        <v>-52.200754630588392</v>
      </c>
      <c r="AN45">
        <f t="shared" si="48"/>
        <v>0</v>
      </c>
      <c r="AO45">
        <f t="shared" si="49"/>
        <v>0</v>
      </c>
      <c r="AP45">
        <f t="shared" si="50"/>
        <v>-4.5041118782000476E-14</v>
      </c>
      <c r="AQ45">
        <f t="shared" si="51"/>
        <v>-5.6183807544372739E-10</v>
      </c>
      <c r="AR45">
        <f t="shared" si="52"/>
        <v>-5.6188311656250938E-10</v>
      </c>
      <c r="AS45">
        <f t="shared" si="53"/>
        <v>-0.44093777548968227</v>
      </c>
      <c r="AT45">
        <f t="shared" si="54"/>
        <v>-0.28807934668882129</v>
      </c>
      <c r="AU45">
        <f t="shared" si="55"/>
        <v>-0.72901712274038666</v>
      </c>
      <c r="AW45">
        <v>42</v>
      </c>
      <c r="AX45">
        <f>IF(Z45&gt;0, (R45*SUMPRODUCT(K45:$K$98, X45:$X$98)-K45*$AZ$3)/Z45, 0)</f>
        <v>-2039514982246878.8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-1.3755490604203352E+16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-263.10864211202613</v>
      </c>
      <c r="AC46">
        <f t="shared" si="30"/>
        <v>-234.91843045765941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-28.19021165436672</v>
      </c>
      <c r="AK46">
        <f t="shared" si="59"/>
        <v>-18.417604947841831</v>
      </c>
      <c r="AL46">
        <f t="shared" si="40"/>
        <v>-46.607816607740844</v>
      </c>
      <c r="AN46">
        <f t="shared" si="48"/>
        <v>0</v>
      </c>
      <c r="AO46">
        <f t="shared" si="49"/>
        <v>0</v>
      </c>
      <c r="AP46">
        <f t="shared" si="50"/>
        <v>-5.3238270624226385E-15</v>
      </c>
      <c r="AQ46">
        <f t="shared" si="51"/>
        <v>-6.8978609436191267E-11</v>
      </c>
      <c r="AR46">
        <f t="shared" si="52"/>
        <v>-6.8983933263253687E-11</v>
      </c>
      <c r="AS46">
        <f t="shared" si="53"/>
        <v>-0.35151289504379085</v>
      </c>
      <c r="AT46">
        <f t="shared" si="54"/>
        <v>-0.22965509143262813</v>
      </c>
      <c r="AU46">
        <f t="shared" si="55"/>
        <v>-0.58116798654540291</v>
      </c>
      <c r="AW46">
        <v>43</v>
      </c>
      <c r="AX46">
        <f>IF(Z46&gt;0, (R46*SUMPRODUCT(K46:$K$98, X46:$X$98)-K46*$AZ$3)/Z46, 0)</f>
        <v>-1.3755490604203352E+16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-9.6168922893239808E+16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-234.91843045765941</v>
      </c>
      <c r="AC47">
        <f t="shared" si="30"/>
        <v>-209.74859862297077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-25.169831834688637</v>
      </c>
      <c r="AK47">
        <f t="shared" si="59"/>
        <v>-16.444290132036162</v>
      </c>
      <c r="AL47">
        <f t="shared" si="40"/>
        <v>-41.614121967461173</v>
      </c>
      <c r="AN47">
        <f t="shared" si="48"/>
        <v>0</v>
      </c>
      <c r="AO47">
        <f t="shared" si="49"/>
        <v>0</v>
      </c>
      <c r="AP47">
        <f t="shared" si="50"/>
        <v>-6.0705665827419919E-16</v>
      </c>
      <c r="AQ47">
        <f t="shared" si="51"/>
        <v>-8.1976523830916222E-12</v>
      </c>
      <c r="AR47">
        <f t="shared" si="52"/>
        <v>-8.1982594397498961E-12</v>
      </c>
      <c r="AS47">
        <f t="shared" si="53"/>
        <v>-0.28022392781396116</v>
      </c>
      <c r="AT47">
        <f t="shared" si="54"/>
        <v>-0.18307963283889533</v>
      </c>
      <c r="AU47">
        <f t="shared" si="55"/>
        <v>-0.46330356066105477</v>
      </c>
      <c r="AW47">
        <v>44</v>
      </c>
      <c r="AX47">
        <f>IF(Z47&gt;0, (R47*SUMPRODUCT(K47:$K$98, X47:$X$98)-K47*$AZ$3)/Z47, 0)</f>
        <v>-9.6168922893239808E+16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-6.9837634499584922E+17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-209.74859862297077</v>
      </c>
      <c r="AC48">
        <f t="shared" si="30"/>
        <v>-187.27553448480253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-22.47306413816824</v>
      </c>
      <c r="AK48">
        <f t="shared" si="59"/>
        <v>-14.682401903607955</v>
      </c>
      <c r="AL48">
        <f t="shared" si="40"/>
        <v>-37.155466041870753</v>
      </c>
      <c r="AN48">
        <f t="shared" si="48"/>
        <v>0</v>
      </c>
      <c r="AO48">
        <f t="shared" si="49"/>
        <v>0</v>
      </c>
      <c r="AP48">
        <f t="shared" si="50"/>
        <v>-6.6640525436219583E-17</v>
      </c>
      <c r="AQ48">
        <f t="shared" si="51"/>
        <v>-9.3990839857659147E-13</v>
      </c>
      <c r="AR48">
        <f t="shared" si="52"/>
        <v>-9.3997503910202767E-13</v>
      </c>
      <c r="AS48">
        <f t="shared" si="53"/>
        <v>-0.22339279959711961</v>
      </c>
      <c r="AT48">
        <f t="shared" si="54"/>
        <v>-0.14594996240349825</v>
      </c>
      <c r="AU48">
        <f t="shared" si="55"/>
        <v>-0.3693427620015578</v>
      </c>
      <c r="AW48">
        <v>45</v>
      </c>
      <c r="AX48">
        <f>IF(Z48&gt;0, (R48*SUMPRODUCT(K48:$K$98, X48:$X$98)-K48*$AZ$3)/Z48, 0)</f>
        <v>-6.9837634499584922E+17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-5.2854318079274527E+18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-187.27553448480253</v>
      </c>
      <c r="AC49">
        <f t="shared" si="30"/>
        <v>-167.21029864714592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-20.065235837656616</v>
      </c>
      <c r="AK49">
        <f t="shared" si="59"/>
        <v>-13.109287413936178</v>
      </c>
      <c r="AL49">
        <f t="shared" si="40"/>
        <v>-33.174523251604484</v>
      </c>
      <c r="AN49">
        <f t="shared" si="48"/>
        <v>0</v>
      </c>
      <c r="AO49">
        <f t="shared" si="49"/>
        <v>0</v>
      </c>
      <c r="AP49">
        <f t="shared" si="50"/>
        <v>-7.0195846258626602E-18</v>
      </c>
      <c r="AQ49">
        <f t="shared" si="51"/>
        <v>-1.0377175964444857E-13</v>
      </c>
      <c r="AR49">
        <f t="shared" si="52"/>
        <v>-1.0377877922907443E-13</v>
      </c>
      <c r="AS49">
        <f t="shared" si="53"/>
        <v>-0.1780873721278626</v>
      </c>
      <c r="AT49">
        <f t="shared" si="54"/>
        <v>-0.11635041645687487</v>
      </c>
      <c r="AU49">
        <f t="shared" si="55"/>
        <v>-0.29443778858484126</v>
      </c>
      <c r="AW49">
        <v>46</v>
      </c>
      <c r="AX49">
        <f>IF(Z49&gt;0, (R49*SUMPRODUCT(K49:$K$98, X49:$X$98)-K49*$AZ$3)/Z49, 0)</f>
        <v>-5.2854318079274527E+18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-4.1774323869078733E+19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-167.21029864714592</v>
      </c>
      <c r="AC50">
        <f t="shared" si="30"/>
        <v>-149.29490950638041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-17.915389140765512</v>
      </c>
      <c r="AK50">
        <f t="shared" si="59"/>
        <v>-11.704720905300215</v>
      </c>
      <c r="AL50">
        <f t="shared" si="40"/>
        <v>-29.620110046067119</v>
      </c>
      <c r="AN50">
        <f t="shared" si="48"/>
        <v>0</v>
      </c>
      <c r="AO50">
        <f t="shared" si="49"/>
        <v>0</v>
      </c>
      <c r="AP50">
        <f t="shared" si="50"/>
        <v>-7.0802144704975285E-19</v>
      </c>
      <c r="AQ50">
        <f t="shared" si="51"/>
        <v>-1.0993579926621982E-14</v>
      </c>
      <c r="AR50">
        <f t="shared" si="52"/>
        <v>-1.0994287948069031E-14</v>
      </c>
      <c r="AS50">
        <f t="shared" si="53"/>
        <v>-0.14197016272948765</v>
      </c>
      <c r="AT50">
        <f t="shared" si="54"/>
        <v>-9.2753839649932571E-2</v>
      </c>
      <c r="AU50">
        <f t="shared" si="55"/>
        <v>-0.23472400237943125</v>
      </c>
      <c r="AW50">
        <v>47</v>
      </c>
      <c r="AX50">
        <f>IF(Z50&gt;0, (R50*SUMPRODUCT(K50:$K$98, X50:$X$98)-K50*$AZ$3)/Z50, 0)</f>
        <v>-4.1774323869078733E+19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-3.4522401776850082E+20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-149.29490950638041</v>
      </c>
      <c r="AC51">
        <f t="shared" si="30"/>
        <v>-133.29902634498248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-15.995883161397927</v>
      </c>
      <c r="AK51">
        <f t="shared" si="59"/>
        <v>-10.450643665446629</v>
      </c>
      <c r="AL51">
        <f t="shared" si="40"/>
        <v>-26.446526826844714</v>
      </c>
      <c r="AN51">
        <f t="shared" si="48"/>
        <v>0</v>
      </c>
      <c r="AO51">
        <f t="shared" si="49"/>
        <v>0</v>
      </c>
      <c r="AP51">
        <f t="shared" si="50"/>
        <v>-6.829969979495846E-20</v>
      </c>
      <c r="AQ51">
        <f t="shared" si="51"/>
        <v>-1.115081372873039E-15</v>
      </c>
      <c r="AR51">
        <f t="shared" si="52"/>
        <v>-1.115149672572834E-15</v>
      </c>
      <c r="AS51">
        <f t="shared" si="53"/>
        <v>-0.11317774452287066</v>
      </c>
      <c r="AT51">
        <f t="shared" si="54"/>
        <v>-7.394279308827538E-2</v>
      </c>
      <c r="AU51">
        <f t="shared" si="55"/>
        <v>-0.18712053761114716</v>
      </c>
      <c r="AW51">
        <v>48</v>
      </c>
      <c r="AX51">
        <f>IF(Z51&gt;0, (R51*SUMPRODUCT(K51:$K$98, X51:$X$98)-K51*$AZ$3)/Z51, 0)</f>
        <v>-3.4522401776850082E+20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-2.9926458297459713E+21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-133.29902634498248</v>
      </c>
      <c r="AC52">
        <f t="shared" si="30"/>
        <v>-119.01698780802006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-14.282038536962418</v>
      </c>
      <c r="AK52">
        <f t="shared" si="59"/>
        <v>-9.3309318441487736</v>
      </c>
      <c r="AL52">
        <f t="shared" si="40"/>
        <v>-23.612970381111211</v>
      </c>
      <c r="AN52">
        <f t="shared" si="48"/>
        <v>0</v>
      </c>
      <c r="AO52">
        <f t="shared" si="49"/>
        <v>0</v>
      </c>
      <c r="AP52">
        <f t="shared" si="50"/>
        <v>-6.2809947382695371E-21</v>
      </c>
      <c r="AQ52">
        <f t="shared" si="51"/>
        <v>-1.0818212266097676E-16</v>
      </c>
      <c r="AR52">
        <f t="shared" si="52"/>
        <v>-1.0818840365571503E-16</v>
      </c>
      <c r="AS52">
        <f t="shared" si="53"/>
        <v>-9.0224605008665915E-2</v>
      </c>
      <c r="AT52">
        <f t="shared" si="54"/>
        <v>-5.8946741938995025E-2</v>
      </c>
      <c r="AU52">
        <f t="shared" si="55"/>
        <v>-0.14917134694766107</v>
      </c>
      <c r="AW52">
        <v>49</v>
      </c>
      <c r="AX52">
        <f>IF(Z52&gt;0, (R52*SUMPRODUCT(K52:$K$98, X52:$X$98)-K52*$AZ$3)/Z52, 0)</f>
        <v>-2.9926458297459713E+21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-2.730277099728268E+22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-119.01698780802006</v>
      </c>
      <c r="AC53">
        <f t="shared" si="30"/>
        <v>-106.26516768573219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-12.751820122287867</v>
      </c>
      <c r="AK53">
        <f t="shared" si="59"/>
        <v>-8.331189146561405</v>
      </c>
      <c r="AL53">
        <f t="shared" si="40"/>
        <v>-21.083009268849274</v>
      </c>
      <c r="AN53">
        <f t="shared" si="48"/>
        <v>0</v>
      </c>
      <c r="AO53">
        <f t="shared" si="49"/>
        <v>0</v>
      </c>
      <c r="AP53">
        <f t="shared" si="50"/>
        <v>-5.4883396515355875E-22</v>
      </c>
      <c r="AQ53">
        <f t="shared" si="51"/>
        <v>-1.0006233481990814E-17</v>
      </c>
      <c r="AR53">
        <f t="shared" si="52"/>
        <v>-1.0006782315955968E-17</v>
      </c>
      <c r="AS53">
        <f t="shared" si="53"/>
        <v>-7.1926502717367558E-2</v>
      </c>
      <c r="AT53">
        <f t="shared" si="54"/>
        <v>-4.6991981775346796E-2</v>
      </c>
      <c r="AU53">
        <f t="shared" si="55"/>
        <v>-0.11891848449271437</v>
      </c>
      <c r="AW53">
        <v>50</v>
      </c>
      <c r="AX53">
        <f>IF(Z53&gt;0, (R53*SUMPRODUCT(K53:$K$98, X53:$X$98)-K53*$AZ$3)/Z53, 0)</f>
        <v>-2.730277099728268E+22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-2.6303249697218753E+23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-106.26516768573219</v>
      </c>
      <c r="AC54">
        <f t="shared" si="30"/>
        <v>-94.879614005118029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-11.385553680614166</v>
      </c>
      <c r="AK54">
        <f t="shared" si="59"/>
        <v>-7.4385617380012548</v>
      </c>
      <c r="AL54">
        <f t="shared" si="40"/>
        <v>-18.82411541861542</v>
      </c>
      <c r="AN54">
        <f t="shared" si="48"/>
        <v>0</v>
      </c>
      <c r="AO54">
        <f t="shared" si="49"/>
        <v>0</v>
      </c>
      <c r="AP54">
        <f t="shared" si="50"/>
        <v>-4.5415306932908792E-23</v>
      </c>
      <c r="AQ54">
        <f t="shared" si="51"/>
        <v>-8.7942943167350946E-19</v>
      </c>
      <c r="AR54">
        <f t="shared" si="52"/>
        <v>-8.7947484698044234E-19</v>
      </c>
      <c r="AS54">
        <f t="shared" si="53"/>
        <v>-5.7339367599942244E-2</v>
      </c>
      <c r="AT54">
        <f t="shared" si="54"/>
        <v>-3.7461720165295601E-2</v>
      </c>
      <c r="AU54">
        <f t="shared" si="55"/>
        <v>-9.4801087765237838E-2</v>
      </c>
      <c r="AW54">
        <v>51</v>
      </c>
      <c r="AX54">
        <f>IF(Z54&gt;0, (R54*SUMPRODUCT(K54:$K$98, X54:$X$98)-K54*$AZ$3)/Z54, 0)</f>
        <v>-2.6303249697218753E+23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-2.6849552691432208E+24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-94.879614005118029</v>
      </c>
      <c r="AC55">
        <f t="shared" si="30"/>
        <v>-84.713941075998235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-10.165672929119793</v>
      </c>
      <c r="AK55">
        <f t="shared" si="59"/>
        <v>-6.641572980358263</v>
      </c>
      <c r="AL55">
        <f t="shared" si="40"/>
        <v>-16.807245909478056</v>
      </c>
      <c r="AN55">
        <f t="shared" si="48"/>
        <v>0</v>
      </c>
      <c r="AO55">
        <f t="shared" si="49"/>
        <v>0</v>
      </c>
      <c r="AP55">
        <f t="shared" si="50"/>
        <v>-3.5468152019955648E-24</v>
      </c>
      <c r="AQ55">
        <f t="shared" si="51"/>
        <v>-7.3194144352401186E-20</v>
      </c>
      <c r="AR55">
        <f t="shared" si="52"/>
        <v>-7.3197691167603182E-20</v>
      </c>
      <c r="AS55">
        <f t="shared" si="53"/>
        <v>-4.5710592793321313E-2</v>
      </c>
      <c r="AT55">
        <f t="shared" si="54"/>
        <v>-2.9864253958303246E-2</v>
      </c>
      <c r="AU55">
        <f t="shared" si="55"/>
        <v>-7.5574846751624555E-2</v>
      </c>
      <c r="AW55">
        <v>52</v>
      </c>
      <c r="AX55">
        <f>IF(Z55&gt;0, (R55*SUMPRODUCT(K55:$K$98, X55:$X$98)-K55*$AZ$3)/Z55, 0)</f>
        <v>-2.6849552691432208E+24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-2.9152717926171128E+25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-84.713941075998235</v>
      </c>
      <c r="AC56">
        <f t="shared" si="30"/>
        <v>-75.637447389284134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-9.0764936867141017</v>
      </c>
      <c r="AK56">
        <f t="shared" si="59"/>
        <v>-5.9299758753198768</v>
      </c>
      <c r="AL56">
        <f t="shared" si="40"/>
        <v>-15.006469562033978</v>
      </c>
      <c r="AN56">
        <f t="shared" si="48"/>
        <v>0</v>
      </c>
      <c r="AO56">
        <f t="shared" si="49"/>
        <v>0</v>
      </c>
      <c r="AP56">
        <f t="shared" si="50"/>
        <v>-2.6041171648749196E-25</v>
      </c>
      <c r="AQ56">
        <f t="shared" si="51"/>
        <v>-5.7494391562671752E-21</v>
      </c>
      <c r="AR56">
        <f t="shared" si="52"/>
        <v>-5.749699567983663E-21</v>
      </c>
      <c r="AS56">
        <f t="shared" si="53"/>
        <v>-3.6440204714063548E-2</v>
      </c>
      <c r="AT56">
        <f t="shared" si="54"/>
        <v>-2.3807600413188173E-2</v>
      </c>
      <c r="AU56">
        <f t="shared" si="55"/>
        <v>-6.0247805127251718E-2</v>
      </c>
      <c r="AW56">
        <v>53</v>
      </c>
      <c r="AX56">
        <f>IF(Z56&gt;0, (R56*SUMPRODUCT(K56:$K$98, X56:$X$98)-K56*$AZ$3)/Z56, 0)</f>
        <v>-2.9152717926171128E+25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-3.3822882195782649E+26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-75.637447389284134</v>
      </c>
      <c r="AC57">
        <f t="shared" si="30"/>
        <v>-67.533435169003695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-8.1040122202804383</v>
      </c>
      <c r="AK57">
        <f t="shared" si="59"/>
        <v>-5.2946213172498897</v>
      </c>
      <c r="AL57">
        <f t="shared" si="40"/>
        <v>-13.398633537530328</v>
      </c>
      <c r="AN57">
        <f t="shared" si="48"/>
        <v>0</v>
      </c>
      <c r="AO57">
        <f t="shared" si="49"/>
        <v>0</v>
      </c>
      <c r="AP57">
        <f t="shared" si="50"/>
        <v>-1.789340172542242E-26</v>
      </c>
      <c r="AQ57">
        <f t="shared" si="51"/>
        <v>-4.2458390962525703E-22</v>
      </c>
      <c r="AR57">
        <f t="shared" si="52"/>
        <v>-4.2460180302698244E-22</v>
      </c>
      <c r="AS57">
        <f t="shared" si="53"/>
        <v>-2.9049908094757253E-2</v>
      </c>
      <c r="AT57">
        <f t="shared" si="54"/>
        <v>-1.8979273288574752E-2</v>
      </c>
      <c r="AU57">
        <f t="shared" si="55"/>
        <v>-4.8029181383332009E-2</v>
      </c>
      <c r="AW57">
        <v>54</v>
      </c>
      <c r="AX57">
        <f>IF(Z57&gt;0, (R57*SUMPRODUCT(K57:$K$98, X57:$X$98)-K57*$AZ$3)/Z57, 0)</f>
        <v>-3.3822882195782649E+26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-4.2132860965363043E+27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-67.533435169003695</v>
      </c>
      <c r="AC58">
        <f t="shared" si="30"/>
        <v>-60.297709972324711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-7.2357251966789846</v>
      </c>
      <c r="AK58">
        <f t="shared" si="59"/>
        <v>-4.7273404618302592</v>
      </c>
      <c r="AL58">
        <f t="shared" si="40"/>
        <v>-11.963065658509244</v>
      </c>
      <c r="AN58">
        <f t="shared" si="48"/>
        <v>0</v>
      </c>
      <c r="AO58">
        <f t="shared" si="49"/>
        <v>0</v>
      </c>
      <c r="AP58">
        <f t="shared" si="50"/>
        <v>-1.1451082137328327E-27</v>
      </c>
      <c r="AQ58">
        <f t="shared" si="51"/>
        <v>-2.9342761622834685E-23</v>
      </c>
      <c r="AR58">
        <f t="shared" si="52"/>
        <v>-2.9343906731048413E-23</v>
      </c>
      <c r="AS58">
        <f t="shared" si="53"/>
        <v>-2.3158408876560378E-2</v>
      </c>
      <c r="AT58">
        <f t="shared" si="54"/>
        <v>-1.5130160466019414E-2</v>
      </c>
      <c r="AU58">
        <f t="shared" si="55"/>
        <v>-3.8288569342579792E-2</v>
      </c>
      <c r="AW58">
        <v>55</v>
      </c>
      <c r="AX58">
        <f>IF(Z58&gt;0, (R58*SUMPRODUCT(K58:$K$98, X58:$X$98)-K58*$AZ$3)/Z58, 0)</f>
        <v>-4.2132860965363043E+27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-5.6639806786960337E+28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-60.297709972324711</v>
      </c>
      <c r="AC59">
        <f t="shared" si="30"/>
        <v>-53.837241046718496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-6.4604689256062144</v>
      </c>
      <c r="AK59">
        <f t="shared" si="59"/>
        <v>-4.2208396980627301</v>
      </c>
      <c r="AL59">
        <f t="shared" si="40"/>
        <v>-10.681308623668944</v>
      </c>
      <c r="AN59">
        <f t="shared" si="48"/>
        <v>0</v>
      </c>
      <c r="AO59">
        <f t="shared" si="49"/>
        <v>0</v>
      </c>
      <c r="AP59">
        <f t="shared" si="50"/>
        <v>-6.7906238038474993E-29</v>
      </c>
      <c r="AQ59">
        <f t="shared" si="51"/>
        <v>-1.8885752589150216E-24</v>
      </c>
      <c r="AR59">
        <f t="shared" si="52"/>
        <v>-1.8886431651530603E-24</v>
      </c>
      <c r="AS59">
        <f t="shared" si="53"/>
        <v>-1.8461741770217074E-2</v>
      </c>
      <c r="AT59">
        <f t="shared" si="54"/>
        <v>-1.2061671289875165E-2</v>
      </c>
      <c r="AU59">
        <f t="shared" si="55"/>
        <v>-3.0523413060092236E-2</v>
      </c>
      <c r="AW59">
        <v>56</v>
      </c>
      <c r="AX59">
        <f>IF(Z59&gt;0, (R59*SUMPRODUCT(K59:$K$98, X59:$X$98)-K59*$AZ$3)/Z59, 0)</f>
        <v>-5.6639806786960337E+28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-8.3848881539388844E+29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-53.837241046718496</v>
      </c>
      <c r="AC60">
        <f t="shared" si="30"/>
        <v>-48.068965220284369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-5.7682758264341274</v>
      </c>
      <c r="AK60">
        <f t="shared" si="59"/>
        <v>-3.7686068732702953</v>
      </c>
      <c r="AL60">
        <f t="shared" si="40"/>
        <v>-9.5368826997044227</v>
      </c>
      <c r="AN60">
        <f t="shared" si="48"/>
        <v>0</v>
      </c>
      <c r="AO60">
        <f t="shared" si="49"/>
        <v>0</v>
      </c>
      <c r="AP60">
        <f t="shared" si="50"/>
        <v>-3.6567739579883527E-30</v>
      </c>
      <c r="AQ60">
        <f t="shared" si="51"/>
        <v>-1.1273498004489871E-25</v>
      </c>
      <c r="AR60">
        <f t="shared" si="52"/>
        <v>-1.127386368188567E-25</v>
      </c>
      <c r="AS60">
        <f t="shared" si="53"/>
        <v>-1.4717587508145008E-2</v>
      </c>
      <c r="AT60">
        <f t="shared" si="54"/>
        <v>-9.6154905053214019E-3</v>
      </c>
      <c r="AU60">
        <f t="shared" si="55"/>
        <v>-2.433307801346641E-2</v>
      </c>
      <c r="AW60">
        <v>57</v>
      </c>
      <c r="AX60">
        <f>IF(Z60&gt;0, (R60*SUMPRODUCT(K60:$K$98, X60:$X$98)-K60*$AZ$3)/Z60, 0)</f>
        <v>-8.3848881539388844E+29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-1.3802397100252344E+31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-48.068965220284369</v>
      </c>
      <c r="AC61">
        <f t="shared" si="30"/>
        <v>-42.918718946682468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-5.1502462736019012</v>
      </c>
      <c r="AK61">
        <f t="shared" si="59"/>
        <v>-3.364827565419906</v>
      </c>
      <c r="AL61">
        <f t="shared" si="40"/>
        <v>-8.5150738390218077</v>
      </c>
      <c r="AN61">
        <f t="shared" si="48"/>
        <v>0</v>
      </c>
      <c r="AO61">
        <f t="shared" si="49"/>
        <v>0</v>
      </c>
      <c r="AP61">
        <f t="shared" si="50"/>
        <v>-1.7709439902290694E-31</v>
      </c>
      <c r="AQ61">
        <f t="shared" si="51"/>
        <v>-6.1104651633978811E-27</v>
      </c>
      <c r="AR61">
        <f t="shared" si="52"/>
        <v>-6.1106422577969036E-27</v>
      </c>
      <c r="AS61">
        <f t="shared" si="53"/>
        <v>-1.1732770653814582E-2</v>
      </c>
      <c r="AT61">
        <f t="shared" si="54"/>
        <v>-7.6654101604921874E-3</v>
      </c>
      <c r="AU61">
        <f t="shared" si="55"/>
        <v>-1.9398180814306772E-2</v>
      </c>
      <c r="AW61">
        <v>58</v>
      </c>
      <c r="AX61">
        <f>IF(Z61&gt;0, (R61*SUMPRODUCT(K61:$K$98, X61:$X$98)-K61*$AZ$3)/Z61, 0)</f>
        <v>-1.3802397100252344E+31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-2.5562494301206334E+32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-42.918718946682468</v>
      </c>
      <c r="AC62">
        <f t="shared" si="30"/>
        <v>-38.32028477382363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-4.5984341728588376</v>
      </c>
      <c r="AK62">
        <f t="shared" si="59"/>
        <v>-3.0043103262677731</v>
      </c>
      <c r="AL62">
        <f t="shared" si="40"/>
        <v>-7.6027444991266107</v>
      </c>
      <c r="AN62">
        <f t="shared" si="48"/>
        <v>0</v>
      </c>
      <c r="AO62">
        <f t="shared" si="49"/>
        <v>0</v>
      </c>
      <c r="AP62">
        <f t="shared" si="50"/>
        <v>-7.6228973244617522E-33</v>
      </c>
      <c r="AQ62">
        <f t="shared" si="51"/>
        <v>-2.9783180362371555E-28</v>
      </c>
      <c r="AR62">
        <f t="shared" si="52"/>
        <v>-2.9783942652103999E-28</v>
      </c>
      <c r="AS62">
        <f t="shared" si="53"/>
        <v>-9.3532929319312622E-3</v>
      </c>
      <c r="AT62">
        <f t="shared" si="54"/>
        <v>-6.1108180488617563E-3</v>
      </c>
      <c r="AU62">
        <f t="shared" si="55"/>
        <v>-1.5464110980793019E-2</v>
      </c>
      <c r="AW62">
        <v>59</v>
      </c>
      <c r="AX62">
        <f>IF(Z62&gt;0, (R62*SUMPRODUCT(K62:$K$98, X62:$X$98)-K62*$AZ$3)/Z62, 0)</f>
        <v>-2.5562494301206334E+32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-5.4050257186809411E+33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-38.32028477382363</v>
      </c>
      <c r="AC63">
        <f t="shared" si="30"/>
        <v>-34.214539976628238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-4.105744797195392</v>
      </c>
      <c r="AK63">
        <f t="shared" si="59"/>
        <v>-2.6824199341676542</v>
      </c>
      <c r="AL63">
        <f t="shared" si="40"/>
        <v>-6.7881647313630467</v>
      </c>
      <c r="AN63">
        <f t="shared" si="48"/>
        <v>0</v>
      </c>
      <c r="AO63">
        <f t="shared" si="49"/>
        <v>0</v>
      </c>
      <c r="AP63">
        <f t="shared" si="50"/>
        <v>-2.8740180313827868E-34</v>
      </c>
      <c r="AQ63">
        <f t="shared" si="51"/>
        <v>-1.2901389878039754E-29</v>
      </c>
      <c r="AR63">
        <f t="shared" si="52"/>
        <v>-1.2901677279842892E-29</v>
      </c>
      <c r="AS63">
        <f t="shared" si="53"/>
        <v>-7.4563878602768368E-3</v>
      </c>
      <c r="AT63">
        <f t="shared" si="54"/>
        <v>-4.8715067353808632E-3</v>
      </c>
      <c r="AU63">
        <f t="shared" si="55"/>
        <v>-1.2327894595657701E-2</v>
      </c>
      <c r="AW63">
        <v>60</v>
      </c>
      <c r="AX63">
        <f>IF(Z63&gt;0, (R63*SUMPRODUCT(K63:$K$98, X63:$X$98)-K63*$AZ$3)/Z63, 0)</f>
        <v>-5.4050257186809411E+33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-1.3294743066759685E+35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-34.214539976628238</v>
      </c>
      <c r="AC64">
        <f t="shared" si="30"/>
        <v>-30.54869640770378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-3.6658435689244584</v>
      </c>
      <c r="AK64">
        <f t="shared" si="59"/>
        <v>-2.3950177983639769</v>
      </c>
      <c r="AL64">
        <f t="shared" si="40"/>
        <v>-6.0608613672884353</v>
      </c>
      <c r="AN64">
        <f t="shared" si="48"/>
        <v>0</v>
      </c>
      <c r="AO64">
        <f t="shared" si="49"/>
        <v>0</v>
      </c>
      <c r="AP64">
        <f t="shared" si="50"/>
        <v>-9.3147512031159755E-36</v>
      </c>
      <c r="AQ64">
        <f t="shared" si="51"/>
        <v>-4.8945582814179632E-31</v>
      </c>
      <c r="AR64">
        <f t="shared" si="52"/>
        <v>-4.8946514289299942E-31</v>
      </c>
      <c r="AS64">
        <f t="shared" si="53"/>
        <v>-5.9441867508584489E-3</v>
      </c>
      <c r="AT64">
        <f t="shared" si="54"/>
        <v>-3.8835353438941827E-3</v>
      </c>
      <c r="AU64">
        <f t="shared" si="55"/>
        <v>-9.8277220947526316E-3</v>
      </c>
      <c r="AW64">
        <v>61</v>
      </c>
      <c r="AX64">
        <f>IF(Z64&gt;0, (R64*SUMPRODUCT(K64:$K$98, X64:$X$98)-K64*$AZ$3)/Z64, 0)</f>
        <v>-1.3294743066759685E+35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-3.9044184573402297E+36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-30.54869640770378</v>
      </c>
      <c r="AC65">
        <f t="shared" si="30"/>
        <v>-27.275621792592659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-3.2730746151111205</v>
      </c>
      <c r="AK65">
        <f t="shared" si="59"/>
        <v>-2.1384087485392649</v>
      </c>
      <c r="AL65">
        <f t="shared" si="40"/>
        <v>-5.411483363650385</v>
      </c>
      <c r="AN65">
        <f t="shared" si="48"/>
        <v>0</v>
      </c>
      <c r="AO65">
        <f t="shared" si="49"/>
        <v>0</v>
      </c>
      <c r="AP65">
        <f t="shared" si="50"/>
        <v>-2.5284758241309691E-37</v>
      </c>
      <c r="AQ65">
        <f t="shared" si="51"/>
        <v>-1.5961454283539546E-32</v>
      </c>
      <c r="AR65">
        <f t="shared" si="52"/>
        <v>-1.5961707131121959E-32</v>
      </c>
      <c r="AS65">
        <f t="shared" si="53"/>
        <v>-4.7386692848042436E-3</v>
      </c>
      <c r="AT65">
        <f t="shared" si="54"/>
        <v>-3.0959305994054383E-3</v>
      </c>
      <c r="AU65">
        <f t="shared" si="55"/>
        <v>-7.8345998842096806E-3</v>
      </c>
      <c r="AW65">
        <v>62</v>
      </c>
      <c r="AX65">
        <f>IF(Z65&gt;0, (R65*SUMPRODUCT(K65:$K$98, X65:$X$98)-K65*$AZ$3)/Z65, 0)</f>
        <v>-3.9044184573402297E+36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-1.4225880093298737E+38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-27.275621792592659</v>
      </c>
      <c r="AC66">
        <f t="shared" si="30"/>
        <v>-24.353233743386301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-2.9223880492063579</v>
      </c>
      <c r="AK66">
        <f t="shared" si="59"/>
        <v>-1.9092935254814862</v>
      </c>
      <c r="AL66">
        <f t="shared" si="40"/>
        <v>-4.8316815746878436</v>
      </c>
      <c r="AN66">
        <f t="shared" si="48"/>
        <v>0</v>
      </c>
      <c r="AO66">
        <f t="shared" si="49"/>
        <v>0</v>
      </c>
      <c r="AP66">
        <f t="shared" si="50"/>
        <v>-5.5322267655993638E-39</v>
      </c>
      <c r="AQ66">
        <f t="shared" si="51"/>
        <v>-4.3593395109195467E-34</v>
      </c>
      <c r="AR66">
        <f t="shared" si="52"/>
        <v>-4.3593948331872026E-34</v>
      </c>
      <c r="AS66">
        <f t="shared" si="53"/>
        <v>-3.7776381415850157E-3</v>
      </c>
      <c r="AT66">
        <f t="shared" si="54"/>
        <v>-2.4680569191688757E-3</v>
      </c>
      <c r="AU66">
        <f t="shared" si="55"/>
        <v>-6.2456950607538905E-3</v>
      </c>
      <c r="AW66">
        <v>63</v>
      </c>
      <c r="AX66">
        <f>IF(Z66&gt;0, (R66*SUMPRODUCT(K66:$K$98, X66:$X$98)-K66*$AZ$3)/Z66, 0)</f>
        <v>-1.4225880093298737E+38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-6.82590050062225E+39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-24.353233743386301</v>
      </c>
      <c r="AC67">
        <f t="shared" si="30"/>
        <v>-21.743958699452051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-2.6092750439342502</v>
      </c>
      <c r="AK67">
        <f t="shared" si="59"/>
        <v>-1.7047263620370412</v>
      </c>
      <c r="AL67">
        <f t="shared" si="40"/>
        <v>-4.3140014059712914</v>
      </c>
      <c r="AN67">
        <f t="shared" si="48"/>
        <v>0</v>
      </c>
      <c r="AO67">
        <f t="shared" si="49"/>
        <v>0</v>
      </c>
      <c r="AP67">
        <f t="shared" si="50"/>
        <v>-9.1914307307641957E-41</v>
      </c>
      <c r="AQ67">
        <f t="shared" si="51"/>
        <v>-9.5963579888550181E-36</v>
      </c>
      <c r="AR67">
        <f t="shared" si="52"/>
        <v>-9.5964499031623263E-36</v>
      </c>
      <c r="AS67">
        <f t="shared" si="53"/>
        <v>-3.0115099980747915E-3</v>
      </c>
      <c r="AT67">
        <f t="shared" si="54"/>
        <v>-1.9675198654088609E-3</v>
      </c>
      <c r="AU67">
        <f t="shared" si="55"/>
        <v>-4.979029863483652E-3</v>
      </c>
      <c r="AW67">
        <v>64</v>
      </c>
      <c r="AX67">
        <f>IF(Z67&gt;0, (R67*SUMPRODUCT(K67:$K$98, X67:$X$98)-K67*$AZ$3)/Z67, 0)</f>
        <v>-6.82590050062225E+39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-4.7947560635190476E+41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-21.743958699452051</v>
      </c>
      <c r="AC68">
        <f t="shared" si="30"/>
        <v>-19.414248838796471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-2.3297098606555799</v>
      </c>
      <c r="AK68">
        <f t="shared" si="59"/>
        <v>-1.5220771089616436</v>
      </c>
      <c r="AL68">
        <f t="shared" si="40"/>
        <v>-3.8517869696172236</v>
      </c>
      <c r="AN68">
        <f t="shared" si="48"/>
        <v>0</v>
      </c>
      <c r="AO68">
        <f t="shared" si="49"/>
        <v>0</v>
      </c>
      <c r="AP68">
        <f t="shared" si="50"/>
        <v>-1.043134981236364E-42</v>
      </c>
      <c r="AQ68">
        <f t="shared" si="51"/>
        <v>-1.6040509474210856E-37</v>
      </c>
      <c r="AR68">
        <f t="shared" si="52"/>
        <v>-1.604061378770898E-37</v>
      </c>
      <c r="AS68">
        <f t="shared" si="53"/>
        <v>-2.4007573326489079E-3</v>
      </c>
      <c r="AT68">
        <f t="shared" si="54"/>
        <v>-1.5684947906639511E-3</v>
      </c>
      <c r="AU68">
        <f t="shared" si="55"/>
        <v>-3.9692521233128594E-3</v>
      </c>
      <c r="AW68">
        <v>65</v>
      </c>
      <c r="AX68">
        <f>IF(Z68&gt;0, (R68*SUMPRODUCT(K68:$K$98, X68:$X$98)-K68*$AZ$3)/Z68, 0)</f>
        <v>-4.7947560635190476E+41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-19.414248838796471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-19.414248838796471</v>
      </c>
      <c r="AK69">
        <f t="shared" si="59"/>
        <v>-1.3589974187157532</v>
      </c>
      <c r="AL69">
        <f t="shared" si="40"/>
        <v>-20.773246257512223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-1.8627410379220786E-39</v>
      </c>
      <c r="AR69">
        <f t="shared" si="52"/>
        <v>-1.8627410379220786E-39</v>
      </c>
      <c r="AS69">
        <f t="shared" si="53"/>
        <v>-1.7862777772685301E-2</v>
      </c>
      <c r="AT69">
        <f t="shared" si="54"/>
        <v>-1.2503944440879712E-3</v>
      </c>
      <c r="AU69">
        <f t="shared" si="55"/>
        <v>-1.9113172216773271E-2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27195.668852490977</v>
      </c>
      <c r="AO71" s="6">
        <f t="shared" si="62"/>
        <v>-2719.566885249098</v>
      </c>
      <c r="AP71" s="6">
        <f t="shared" si="62"/>
        <v>-353.97183979810308</v>
      </c>
      <c r="AQ71" s="6">
        <f t="shared" si="62"/>
        <v>-18839.707929605953</v>
      </c>
      <c r="AR71" s="6">
        <f t="shared" si="62"/>
        <v>5282.4221978378155</v>
      </c>
      <c r="AS71" s="6">
        <f t="shared" si="62"/>
        <v>963.73834431285229</v>
      </c>
      <c r="AT71" s="6">
        <f t="shared" si="62"/>
        <v>-597.82931894100545</v>
      </c>
      <c r="AU71" s="6">
        <f t="shared" si="62"/>
        <v>5648.3312232096696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5361.9391378309347</v>
      </c>
      <c r="K3">
        <v>1</v>
      </c>
      <c r="L3" s="2">
        <v>0</v>
      </c>
      <c r="O3">
        <f>$C$3</f>
        <v>5361.9391378309347</v>
      </c>
      <c r="P3">
        <f>O3*C5</f>
        <v>536.19391378309354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5361.9391378309347</v>
      </c>
      <c r="AF3">
        <f t="shared" ref="AF3:AF34" si="4">-$Z3*P3</f>
        <v>-536.19391378309354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4625.7452240478415</v>
      </c>
      <c r="AJ3">
        <f t="shared" ref="AJ3:AJ34" si="8">AB3-AC3</f>
        <v>0</v>
      </c>
      <c r="AL3">
        <f t="shared" ref="AL3:AL34" si="9">SUM(AI3:AK3)</f>
        <v>4625.7452240478415</v>
      </c>
      <c r="AN3">
        <f t="shared" ref="AN3:AN34" si="10">AE3*$K3</f>
        <v>5361.9391378309347</v>
      </c>
      <c r="AO3">
        <f t="shared" ref="AO3:AO34" si="11">AF3*$K3</f>
        <v>-536.19391378309354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4625.7452240478415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4625.7452240478415</v>
      </c>
      <c r="AW3">
        <v>0</v>
      </c>
      <c r="AX3">
        <f>IF(Z3&gt;0, (R3*SUMPRODUCT(K3:$K$98, X3:$X$98)-K3*$AZ$3)/Z3, 0)</f>
        <v>0</v>
      </c>
      <c r="AZ3">
        <f>C6*SUMPRODUCT(X4:X98, K4:K98)/1</f>
        <v>2994.6953934114495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149.15933572312997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147.48547383410641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-147.48547383410641</v>
      </c>
      <c r="AK4">
        <f>G4*SUM(AB4, AE4:AF4)</f>
        <v>0</v>
      </c>
      <c r="AL4">
        <f t="shared" si="9"/>
        <v>-269.68267383410642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-116.17912150598971</v>
      </c>
      <c r="AR4">
        <f t="shared" si="14"/>
        <v>-116.17912150598971</v>
      </c>
      <c r="AS4">
        <f t="shared" si="15"/>
        <v>-140.2219755030485</v>
      </c>
      <c r="AT4">
        <f t="shared" si="16"/>
        <v>0</v>
      </c>
      <c r="AU4">
        <f t="shared" si="17"/>
        <v>-256.40109700903821</v>
      </c>
      <c r="AW4">
        <v>1</v>
      </c>
      <c r="AX4">
        <f>IF(Z4&gt;0, (R4*SUMPRODUCT(K4:$K$98, X4:$X$98)-K4*$AZ$3)/Z4, 0)</f>
        <v>149.15933572312997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181.48744777322003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147.48547383410641</v>
      </c>
      <c r="AC5">
        <f t="shared" si="2"/>
        <v>177.43485688094324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-29.949383046836829</v>
      </c>
      <c r="AK5">
        <f>G5*SUM(AB5, AE5:AF5)</f>
        <v>0.60469044271983641</v>
      </c>
      <c r="AL5">
        <f t="shared" si="9"/>
        <v>-175.79809493915261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-110.04905487286784</v>
      </c>
      <c r="AR5">
        <f t="shared" si="14"/>
        <v>-132.09442405547608</v>
      </c>
      <c r="AS5">
        <f t="shared" si="15"/>
        <v>-27.013005101366179</v>
      </c>
      <c r="AT5">
        <f t="shared" si="16"/>
        <v>0.54540375634427374</v>
      </c>
      <c r="AU5">
        <f t="shared" si="17"/>
        <v>-158.56202540049802</v>
      </c>
      <c r="AW5">
        <v>2</v>
      </c>
      <c r="AX5">
        <f>IF(Z5&gt;0, (R5*SUMPRODUCT(K5:$K$98, X5:$X$98)-K5*$AZ$3)/Z5, 0)</f>
        <v>181.48744777322003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220.64002464819615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177.43485688094324</v>
      </c>
      <c r="AC6">
        <f t="shared" si="2"/>
        <v>213.28661441740178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-35.851757536458535</v>
      </c>
      <c r="AK6">
        <f>G6*SUM(AB6, AE6:AF6)</f>
        <v>1.2597874838546972</v>
      </c>
      <c r="AL6">
        <f t="shared" si="9"/>
        <v>-180.86528128296143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-104.18560977048647</v>
      </c>
      <c r="AR6">
        <f t="shared" si="14"/>
        <v>-124.80559069827008</v>
      </c>
      <c r="AS6">
        <f t="shared" si="15"/>
        <v>-30.589994437619769</v>
      </c>
      <c r="AT6">
        <f t="shared" si="16"/>
        <v>1.0748954799359298</v>
      </c>
      <c r="AU6">
        <f t="shared" si="17"/>
        <v>-154.32068965595391</v>
      </c>
      <c r="AW6">
        <v>3</v>
      </c>
      <c r="AX6">
        <f>IF(Z6&gt;0, (R6*SUMPRODUCT(K6:$K$98, X6:$X$98)-K6*$AZ$3)/Z6, 0)</f>
        <v>220.64002464819615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274.48136883147606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213.28661441740178</v>
      </c>
      <c r="AC7">
        <f t="shared" si="2"/>
        <v>262.34458656724792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-49.057972149846137</v>
      </c>
      <c r="AK7">
        <f>G7*SUM(AB7, AE7:AF7)</f>
        <v>2.9433552789601447</v>
      </c>
      <c r="AL7">
        <f t="shared" si="9"/>
        <v>-192.28773239290689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-98.075204116312847</v>
      </c>
      <c r="AR7">
        <f t="shared" si="14"/>
        <v>-117.24017687244283</v>
      </c>
      <c r="AS7">
        <f t="shared" si="15"/>
        <v>-39.347627717388733</v>
      </c>
      <c r="AT7">
        <f t="shared" si="16"/>
        <v>2.3607589690577511</v>
      </c>
      <c r="AU7">
        <f t="shared" si="17"/>
        <v>-154.22704562077379</v>
      </c>
      <c r="AW7">
        <v>4</v>
      </c>
      <c r="AX7">
        <f>IF(Z7&gt;0, (R7*SUMPRODUCT(K7:$K$98, X7:$X$98)-K7*$AZ$3)/Z7, 0)</f>
        <v>274.48136883147606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343.65948133179916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262.34458656724792</v>
      </c>
      <c r="AC8">
        <f t="shared" si="2"/>
        <v>324.75714904458118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-62.412562477333267</v>
      </c>
      <c r="AK8">
        <f>G8*SUM(AB8, AE8:AF8)</f>
        <v>5.6666430698525554</v>
      </c>
      <c r="AL8">
        <f t="shared" si="9"/>
        <v>-203.18224872811433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-91.921046821702433</v>
      </c>
      <c r="AR8">
        <f t="shared" si="14"/>
        <v>-109.60366849035223</v>
      </c>
      <c r="AS8">
        <f t="shared" si="15"/>
        <v>-46.71413056537979</v>
      </c>
      <c r="AT8">
        <f t="shared" si="16"/>
        <v>4.2413304906145122</v>
      </c>
      <c r="AU8">
        <f t="shared" si="17"/>
        <v>-152.07646856511749</v>
      </c>
      <c r="AW8">
        <v>5</v>
      </c>
      <c r="AX8">
        <f>IF(Z8&gt;0, (R8*SUMPRODUCT(K8:$K$98, X8:$X$98)-K8*$AZ$3)/Z8, 0)</f>
        <v>343.65948133179916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410.9651885702263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324.75714904458118</v>
      </c>
      <c r="AC9">
        <f t="shared" si="2"/>
        <v>383.96617876071105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-59.209029716129862</v>
      </c>
      <c r="AK9">
        <f t="shared" ref="AK9:AK40" si="30">G9*SUM(AB9:AB9, AE9:AF9)</f>
        <v>7.2420844236941608</v>
      </c>
      <c r="AL9">
        <f t="shared" si="9"/>
        <v>-199.67752494809395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-86.799294963615765</v>
      </c>
      <c r="AR9">
        <f t="shared" si="14"/>
        <v>-103.10305951734695</v>
      </c>
      <c r="AS9">
        <f t="shared" si="15"/>
        <v>-41.328333617115113</v>
      </c>
      <c r="AT9">
        <f t="shared" si="16"/>
        <v>5.0550276297503363</v>
      </c>
      <c r="AU9">
        <f t="shared" si="17"/>
        <v>-139.37636550471171</v>
      </c>
      <c r="AW9">
        <v>6</v>
      </c>
      <c r="AX9">
        <f>IF(Z9&gt;0, (R9*SUMPRODUCT(K9:$K$98, X9:$X$98)-K9*$AZ$3)/Z9, 0)</f>
        <v>410.9651885702263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438.26669724098281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383.96617876071105</v>
      </c>
      <c r="AC10">
        <f t="shared" si="2"/>
        <v>404.8253598871006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-20.859181126389558</v>
      </c>
      <c r="AK10">
        <f t="shared" si="30"/>
        <v>1.6510545686710576</v>
      </c>
      <c r="AL10">
        <f t="shared" si="9"/>
        <v>-168.70094996260207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-83.684348684473264</v>
      </c>
      <c r="AR10">
        <f t="shared" si="14"/>
        <v>-98.972852721264843</v>
      </c>
      <c r="AS10">
        <f t="shared" si="15"/>
        <v>-13.809978395530784</v>
      </c>
      <c r="AT10">
        <f t="shared" si="16"/>
        <v>1.0930931461323501</v>
      </c>
      <c r="AU10">
        <f t="shared" si="17"/>
        <v>-111.68973797066326</v>
      </c>
      <c r="AW10">
        <v>7</v>
      </c>
      <c r="AX10">
        <f>IF(Z10&gt;0, (R10*SUMPRODUCT(K10:$K$98, X10:$X$98)-K10*$AZ$3)/Z10, 0)</f>
        <v>438.26669724098281</v>
      </c>
    </row>
    <row r="11" spans="1:52" x14ac:dyDescent="0.3">
      <c r="A11" t="s">
        <v>33</v>
      </c>
      <c r="C11" s="25">
        <f>AU100</f>
        <v>1113.6335132418083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458.2097393243036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404.8253598871006</v>
      </c>
      <c r="AC11">
        <f t="shared" si="2"/>
        <v>418.42637844875276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-13.601018561652154</v>
      </c>
      <c r="AK11">
        <f t="shared" si="30"/>
        <v>0.64772057581936104</v>
      </c>
      <c r="AL11">
        <f t="shared" si="9"/>
        <v>-164.0712060169225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-80.76679998683278</v>
      </c>
      <c r="AR11">
        <f t="shared" si="14"/>
        <v>-95.139551417706784</v>
      </c>
      <c r="AS11">
        <f t="shared" si="15"/>
        <v>-8.5628157618041811</v>
      </c>
      <c r="AT11">
        <f t="shared" si="16"/>
        <v>0.4077865147179961</v>
      </c>
      <c r="AU11">
        <f t="shared" si="17"/>
        <v>-103.29458066479297</v>
      </c>
      <c r="AW11">
        <v>8</v>
      </c>
      <c r="AX11">
        <f>IF(Z11&gt;0, (R11*SUMPRODUCT(K11:$K$98, X11:$X$98)-K11*$AZ$3)/Z11, 0)</f>
        <v>458.2097393243036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512.49521071190543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418.42637844875276</v>
      </c>
      <c r="AC12">
        <f t="shared" si="2"/>
        <v>462.64711229024306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-44.220733841490301</v>
      </c>
      <c r="AK12">
        <f t="shared" si="30"/>
        <v>8.7869539474238092</v>
      </c>
      <c r="AL12">
        <f t="shared" si="9"/>
        <v>-189.02745025414436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-77.021306948873814</v>
      </c>
      <c r="AR12">
        <f t="shared" si="14"/>
        <v>-90.287788238910892</v>
      </c>
      <c r="AS12">
        <f t="shared" si="15"/>
        <v>-25.994510343360307</v>
      </c>
      <c r="AT12">
        <f t="shared" si="16"/>
        <v>5.1652821070696424</v>
      </c>
      <c r="AU12">
        <f t="shared" si="17"/>
        <v>-111.11701647520157</v>
      </c>
      <c r="AW12">
        <v>9</v>
      </c>
      <c r="AX12">
        <f>IF(Z12&gt;0, (R12*SUMPRODUCT(K12:$K$98, X12:$X$98)-K12*$AZ$3)/Z12, 0)</f>
        <v>512.49521071190543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643.49954704939364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462.64711229024306</v>
      </c>
      <c r="AC13">
        <f t="shared" si="2"/>
        <v>574.23878395554061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-111.59167166529755</v>
      </c>
      <c r="AK13">
        <f t="shared" si="30"/>
        <v>32.385297860317017</v>
      </c>
      <c r="AL13">
        <f t="shared" si="9"/>
        <v>-235.37288098787164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-70.255399728230003</v>
      </c>
      <c r="AR13">
        <f t="shared" si="14"/>
        <v>-81.964457732884298</v>
      </c>
      <c r="AS13">
        <f t="shared" si="15"/>
        <v>-58.569222175407916</v>
      </c>
      <c r="AT13">
        <f t="shared" si="16"/>
        <v>16.997520310357761</v>
      </c>
      <c r="AU13">
        <f t="shared" si="17"/>
        <v>-123.53615959793447</v>
      </c>
      <c r="AW13">
        <v>10</v>
      </c>
      <c r="AX13">
        <f>IF(Z13&gt;0, (R13*SUMPRODUCT(K13:$K$98, X13:$X$98)-K13*$AZ$3)/Z13, 0)</f>
        <v>643.49954704939364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762.28245483355556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574.23878395554061</v>
      </c>
      <c r="AC14">
        <f t="shared" si="2"/>
        <v>672.38782941853356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-98.149045462992945</v>
      </c>
      <c r="AK14">
        <f t="shared" si="30"/>
        <v>40.196714876887846</v>
      </c>
      <c r="AL14">
        <f t="shared" si="9"/>
        <v>-217.31823395198697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-64.347964625863682</v>
      </c>
      <c r="AR14">
        <f t="shared" si="14"/>
        <v>-74.681848549535573</v>
      </c>
      <c r="AS14">
        <f t="shared" si="15"/>
        <v>-45.994481841703454</v>
      </c>
      <c r="AT14">
        <f t="shared" si="16"/>
        <v>18.83693380592528</v>
      </c>
      <c r="AU14">
        <f t="shared" si="17"/>
        <v>-101.83939658531375</v>
      </c>
      <c r="AW14">
        <v>11</v>
      </c>
      <c r="AX14">
        <f>IF(Z14&gt;0, (R14*SUMPRODUCT(K14:$K$98, X14:$X$98)-K14*$AZ$3)/Z14, 0)</f>
        <v>762.28245483355556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869.89959630851592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672.38782941853356</v>
      </c>
      <c r="AC15">
        <f t="shared" si="2"/>
        <v>758.40097657054798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-86.013147152014426</v>
      </c>
      <c r="AK15">
        <f t="shared" si="30"/>
        <v>47.067148059297352</v>
      </c>
      <c r="AL15">
        <f t="shared" si="9"/>
        <v>-203.25877469893189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-59.630533072971296</v>
      </c>
      <c r="AR15">
        <f t="shared" si="14"/>
        <v>-68.750040693663024</v>
      </c>
      <c r="AS15">
        <f t="shared" si="15"/>
        <v>-35.988725435828826</v>
      </c>
      <c r="AT15">
        <f t="shared" si="16"/>
        <v>19.693346013254036</v>
      </c>
      <c r="AU15">
        <f t="shared" si="17"/>
        <v>-85.045420116237807</v>
      </c>
      <c r="AW15">
        <v>12</v>
      </c>
      <c r="AX15">
        <f>IF(Z15&gt;0, (R15*SUMPRODUCT(K15:$K$98, X15:$X$98)-K15*$AZ$3)/Z15, 0)</f>
        <v>869.89959630851592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966.80674362988896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758.40097657054798</v>
      </c>
      <c r="AC16">
        <f t="shared" si="2"/>
        <v>833.02143615639648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-74.620459585848494</v>
      </c>
      <c r="AK16">
        <f t="shared" si="30"/>
        <v>53.088068359938362</v>
      </c>
      <c r="AL16">
        <f t="shared" si="9"/>
        <v>-191.68872543244515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-55.519888091471927</v>
      </c>
      <c r="AR16">
        <f t="shared" si="14"/>
        <v>-63.567001462739057</v>
      </c>
      <c r="AS16">
        <f t="shared" si="15"/>
        <v>-27.876710471949725</v>
      </c>
      <c r="AT16">
        <f t="shared" si="16"/>
        <v>19.832639994430405</v>
      </c>
      <c r="AU16">
        <f t="shared" si="17"/>
        <v>-71.61107194025837</v>
      </c>
      <c r="AW16">
        <v>13</v>
      </c>
      <c r="AX16">
        <f>IF(Z16&gt;0, (R16*SUMPRODUCT(K16:$K$98, X16:$X$98)-K16*$AZ$3)/Z16, 0)</f>
        <v>966.80674362988896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1053.9197159604539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833.02143615639648</v>
      </c>
      <c r="AC17">
        <f t="shared" si="2"/>
        <v>897.36850579601344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-64.347069639616961</v>
      </c>
      <c r="AK17">
        <f t="shared" si="30"/>
        <v>58.311500530947761</v>
      </c>
      <c r="AL17">
        <f t="shared" si="9"/>
        <v>-182.03382348109042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-51.604672325714937</v>
      </c>
      <c r="AR17">
        <f t="shared" si="14"/>
        <v>-58.704844584021423</v>
      </c>
      <c r="AS17">
        <f t="shared" si="15"/>
        <v>-21.463194257811033</v>
      </c>
      <c r="AT17">
        <f t="shared" si="16"/>
        <v>19.450008685238291</v>
      </c>
      <c r="AU17">
        <f t="shared" si="17"/>
        <v>-60.71803015659416</v>
      </c>
      <c r="AW17">
        <v>14</v>
      </c>
      <c r="AX17">
        <f>IF(Z17&gt;0, (R17*SUMPRODUCT(K17:$K$98, X17:$X$98)-K17*$AZ$3)/Z17, 0)</f>
        <v>1053.9197159604539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1132.4741978231384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897.36850579601344</v>
      </c>
      <c r="AC18">
        <f t="shared" si="2"/>
        <v>952.78790287305753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-55.419397077044096</v>
      </c>
      <c r="AK18">
        <f t="shared" si="30"/>
        <v>62.815795405720948</v>
      </c>
      <c r="AL18">
        <f t="shared" si="9"/>
        <v>-174.69235950623164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-47.964833324618475</v>
      </c>
      <c r="AR18">
        <f t="shared" si="14"/>
        <v>-54.228887237468953</v>
      </c>
      <c r="AS18">
        <f t="shared" si="15"/>
        <v>-16.504765426453933</v>
      </c>
      <c r="AT18">
        <f t="shared" si="16"/>
        <v>18.707528824361663</v>
      </c>
      <c r="AU18">
        <f t="shared" si="17"/>
        <v>-52.026123839561215</v>
      </c>
      <c r="AW18">
        <v>15</v>
      </c>
      <c r="AX18">
        <f>IF(Z18&gt;0, (R18*SUMPRODUCT(K18:$K$98, X18:$X$98)-K18*$AZ$3)/Z18, 0)</f>
        <v>1132.4741978231384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1203.4868073135472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952.78790287305753</v>
      </c>
      <c r="AC19">
        <f t="shared" si="2"/>
        <v>1000.3802743723302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-47.592371499272645</v>
      </c>
      <c r="AK19">
        <f t="shared" si="30"/>
        <v>66.695153201114039</v>
      </c>
      <c r="AL19">
        <f t="shared" si="9"/>
        <v>-170.15090029857024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-44.798075078004764</v>
      </c>
      <c r="AR19">
        <f t="shared" si="14"/>
        <v>-50.323851785772739</v>
      </c>
      <c r="AS19">
        <f t="shared" si="15"/>
        <v>-12.655137929932703</v>
      </c>
      <c r="AT19">
        <f t="shared" si="16"/>
        <v>17.734698575190567</v>
      </c>
      <c r="AU19">
        <f t="shared" si="17"/>
        <v>-45.244291140514875</v>
      </c>
      <c r="AW19">
        <v>16</v>
      </c>
      <c r="AX19">
        <f>IF(Z19&gt;0, (R19*SUMPRODUCT(K19:$K$98, X19:$X$98)-K19*$AZ$3)/Z19, 0)</f>
        <v>1203.4868073135472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1267.5880937051584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1000.3802743723302</v>
      </c>
      <c r="AC20">
        <f t="shared" si="2"/>
        <v>1040.9011321727994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-40.52085780046923</v>
      </c>
      <c r="AK20">
        <f t="shared" si="30"/>
        <v>70.026619206063117</v>
      </c>
      <c r="AL20">
        <f t="shared" si="9"/>
        <v>-166.61164440735578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-41.687604108576714</v>
      </c>
      <c r="AR20">
        <f t="shared" si="14"/>
        <v>-46.561574118880181</v>
      </c>
      <c r="AS20">
        <f t="shared" si="15"/>
        <v>-9.6203338812090902</v>
      </c>
      <c r="AT20">
        <f t="shared" si="16"/>
        <v>16.625498419898086</v>
      </c>
      <c r="AU20">
        <f t="shared" si="17"/>
        <v>-39.556409580191186</v>
      </c>
      <c r="AW20">
        <v>17</v>
      </c>
      <c r="AX20">
        <f>IF(Z20&gt;0, (R20*SUMPRODUCT(K20:$K$98, X20:$X$98)-K20*$AZ$3)/Z20, 0)</f>
        <v>1267.5880937051584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1325.815041735741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1040.9011321727994</v>
      </c>
      <c r="AC21">
        <f t="shared" si="2"/>
        <v>1075.3911467057173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-34.49001453291794</v>
      </c>
      <c r="AK21">
        <f t="shared" si="30"/>
        <v>72.863079252095972</v>
      </c>
      <c r="AL21">
        <f t="shared" si="9"/>
        <v>-165.70611061428622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-38.962063679436397</v>
      </c>
      <c r="AR21">
        <f t="shared" si="14"/>
        <v>-43.260564511909784</v>
      </c>
      <c r="AS21">
        <f t="shared" si="15"/>
        <v>-7.311169776533978</v>
      </c>
      <c r="AT21">
        <f t="shared" si="16"/>
        <v>15.445465885341717</v>
      </c>
      <c r="AU21">
        <f t="shared" si="17"/>
        <v>-35.126268403102038</v>
      </c>
      <c r="AW21">
        <v>18</v>
      </c>
      <c r="AX21">
        <f>IF(Z21&gt;0, (R21*SUMPRODUCT(K21:$K$98, X21:$X$98)-K21*$AZ$3)/Z21, 0)</f>
        <v>1325.815041735741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1378.6946175956698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1075.3911467057173</v>
      </c>
      <c r="AC22">
        <f t="shared" si="2"/>
        <v>1104.4448139561873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-29.053667250469971</v>
      </c>
      <c r="AK22">
        <f t="shared" si="30"/>
        <v>75.277380269400226</v>
      </c>
      <c r="AL22">
        <f t="shared" si="9"/>
        <v>-166.37893573212912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-36.448262757002887</v>
      </c>
      <c r="AR22">
        <f t="shared" si="14"/>
        <v>-40.238718391446362</v>
      </c>
      <c r="AS22">
        <f t="shared" si="15"/>
        <v>-5.4989076645952339</v>
      </c>
      <c r="AT22">
        <f t="shared" si="16"/>
        <v>14.247542651517048</v>
      </c>
      <c r="AU22">
        <f t="shared" si="17"/>
        <v>-31.490083404524544</v>
      </c>
      <c r="AW22">
        <v>19</v>
      </c>
      <c r="AX22">
        <f>IF(Z22&gt;0, (R22*SUMPRODUCT(K22:$K$98, X22:$X$98)-K22*$AZ$3)/Z22, 0)</f>
        <v>1378.6946175956698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1426.8712133526051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1104.4448139561873</v>
      </c>
      <c r="AC23">
        <f t="shared" si="2"/>
        <v>1128.7248823866003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-24.280068430412939</v>
      </c>
      <c r="AK23">
        <f t="shared" si="30"/>
        <v>77.311136976933113</v>
      </c>
      <c r="AL23">
        <f t="shared" si="9"/>
        <v>-168.78596464415583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-34.142596813957347</v>
      </c>
      <c r="AR23">
        <f t="shared" si="14"/>
        <v>-37.484553198770861</v>
      </c>
      <c r="AS23">
        <f t="shared" si="15"/>
        <v>-4.1030551335850589</v>
      </c>
      <c r="AT23">
        <f t="shared" si="16"/>
        <v>13.064701953605994</v>
      </c>
      <c r="AU23">
        <f t="shared" si="17"/>
        <v>-28.522906378749923</v>
      </c>
      <c r="AW23">
        <v>20</v>
      </c>
      <c r="AX23">
        <f>IF(Z23&gt;0, (R23*SUMPRODUCT(K23:$K$98, X23:$X$98)-K23*$AZ$3)/Z23, 0)</f>
        <v>1426.8712133526051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1470.9037176650077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1128.7248823866003</v>
      </c>
      <c r="AC24">
        <f t="shared" si="2"/>
        <v>1148.8040098471222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-20.079127460521931</v>
      </c>
      <c r="AK24">
        <f t="shared" si="30"/>
        <v>79.010741767062029</v>
      </c>
      <c r="AL24">
        <f t="shared" si="9"/>
        <v>-172.5158613948505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-31.97536126755498</v>
      </c>
      <c r="AR24">
        <f t="shared" si="14"/>
        <v>-34.921418160242894</v>
      </c>
      <c r="AS24">
        <f t="shared" si="15"/>
        <v>-3.0295928016357681</v>
      </c>
      <c r="AT24">
        <f t="shared" si="16"/>
        <v>11.921353404425847</v>
      </c>
      <c r="AU24">
        <f t="shared" si="17"/>
        <v>-26.029657557452811</v>
      </c>
      <c r="AW24">
        <v>21</v>
      </c>
      <c r="AX24">
        <f>IF(Z24&gt;0, (R24*SUMPRODUCT(K24:$K$98, X24:$X$98)-K24*$AZ$3)/Z24, 0)</f>
        <v>1470.9037176650077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1513.2005465729221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1148.8040098471222</v>
      </c>
      <c r="AC25">
        <f t="shared" si="2"/>
        <v>1165.2409023960658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-16.436892548943661</v>
      </c>
      <c r="AK25">
        <f t="shared" si="30"/>
        <v>80.41628068929856</v>
      </c>
      <c r="AL25">
        <f t="shared" si="9"/>
        <v>-271.11603028916829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-42.549478835821105</v>
      </c>
      <c r="AR25">
        <f t="shared" si="14"/>
        <v>-45.142945326613074</v>
      </c>
      <c r="AS25">
        <f t="shared" si="15"/>
        <v>-2.2143237444245627</v>
      </c>
      <c r="AT25">
        <f t="shared" si="16"/>
        <v>10.83341508976817</v>
      </c>
      <c r="AU25">
        <f t="shared" si="17"/>
        <v>-36.523853981269468</v>
      </c>
      <c r="AW25">
        <v>22</v>
      </c>
      <c r="AX25">
        <f>IF(Z25&gt;0, (R25*SUMPRODUCT(K25:$K$98, X25:$X$98)-K25*$AZ$3)/Z25, 0)</f>
        <v>1513.2005465729221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1538.0829440057287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1165.2409023960658</v>
      </c>
      <c r="AC26">
        <f t="shared" si="2"/>
        <v>1165.9166501821178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-0.67574778605194297</v>
      </c>
      <c r="AK26">
        <f t="shared" si="30"/>
        <v>81.56686316772462</v>
      </c>
      <c r="AL26">
        <f t="shared" si="9"/>
        <v>-369.82703312080412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-51.934166478109105</v>
      </c>
      <c r="AR26">
        <f t="shared" si="14"/>
        <v>-54.213622066743191</v>
      </c>
      <c r="AS26">
        <f t="shared" si="15"/>
        <v>-8.1280807544977643E-2</v>
      </c>
      <c r="AT26">
        <f t="shared" si="16"/>
        <v>9.8110872784624004</v>
      </c>
      <c r="AU26">
        <f t="shared" si="17"/>
        <v>-44.48381559582576</v>
      </c>
      <c r="AW26">
        <v>23</v>
      </c>
      <c r="AX26">
        <f>IF(Z26&gt;0, (R26*SUMPRODUCT(K26:$K$98, X26:$X$98)-K26*$AZ$3)/Z26, 0)</f>
        <v>1538.0829440057287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1547.1873752169311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1165.9166501821178</v>
      </c>
      <c r="AC27">
        <f t="shared" si="2"/>
        <v>1152.5764360449675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13.340214137150269</v>
      </c>
      <c r="AK27">
        <f t="shared" si="30"/>
        <v>81.614165512748258</v>
      </c>
      <c r="AL27">
        <f t="shared" si="9"/>
        <v>-473.92505051681155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-59.094886135338641</v>
      </c>
      <c r="AR27">
        <f t="shared" si="14"/>
        <v>-61.094988335901007</v>
      </c>
      <c r="AS27">
        <f t="shared" si="15"/>
        <v>1.4326765635888359</v>
      </c>
      <c r="AT27">
        <f t="shared" si="16"/>
        <v>8.7649794062415616</v>
      </c>
      <c r="AU27">
        <f t="shared" si="17"/>
        <v>-50.897332366070607</v>
      </c>
      <c r="AW27">
        <v>24</v>
      </c>
      <c r="AX27">
        <f>IF(Z27&gt;0, (R27*SUMPRODUCT(K27:$K$98, X27:$X$98)-K27*$AZ$3)/Z27, 0)</f>
        <v>1547.1873752169311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1543.5585112913659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1152.5764360449675</v>
      </c>
      <c r="AC28">
        <f t="shared" si="2"/>
        <v>1127.9404359283421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24.636000116625382</v>
      </c>
      <c r="AK28">
        <f t="shared" si="30"/>
        <v>80.680350523147737</v>
      </c>
      <c r="AL28">
        <f t="shared" si="9"/>
        <v>-588.91931861405499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-64.817597742510372</v>
      </c>
      <c r="AR28">
        <f t="shared" si="14"/>
        <v>-66.569340823928968</v>
      </c>
      <c r="AS28">
        <f t="shared" si="15"/>
        <v>2.3623134922823557</v>
      </c>
      <c r="AT28">
        <f t="shared" si="16"/>
        <v>7.736332184634235</v>
      </c>
      <c r="AU28">
        <f t="shared" si="17"/>
        <v>-56.470695147012385</v>
      </c>
      <c r="AW28">
        <v>25</v>
      </c>
      <c r="AX28">
        <f>IF(Z28&gt;0, (R28*SUMPRODUCT(K28:$K$98, X28:$X$98)-K28*$AZ$3)/Z28, 0)</f>
        <v>1543.5585112913659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1529.1042245688068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1127.9404359283421</v>
      </c>
      <c r="AC29">
        <f t="shared" si="2"/>
        <v>1093.8897007025403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34.050735225801873</v>
      </c>
      <c r="AK29">
        <f t="shared" si="30"/>
        <v>78.955830514983958</v>
      </c>
      <c r="AL29">
        <f t="shared" si="9"/>
        <v>-710.22682330265752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-68.949858929694486</v>
      </c>
      <c r="AR29">
        <f t="shared" si="14"/>
        <v>-70.481037224430295</v>
      </c>
      <c r="AS29">
        <f t="shared" si="15"/>
        <v>2.9152499994655989</v>
      </c>
      <c r="AT29">
        <f t="shared" si="16"/>
        <v>6.7597948572986333</v>
      </c>
      <c r="AU29">
        <f t="shared" si="17"/>
        <v>-60.805992367666057</v>
      </c>
      <c r="AW29">
        <v>26</v>
      </c>
      <c r="AX29">
        <f>IF(Z29&gt;0, (R29*SUMPRODUCT(K29:$K$98, X29:$X$98)-K29*$AZ$3)/Z29, 0)</f>
        <v>1529.1042245688068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1506.1595727671404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1093.8897007025403</v>
      </c>
      <c r="AC30">
        <f t="shared" si="2"/>
        <v>1052.4102547341924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41.479445968347818</v>
      </c>
      <c r="AK30">
        <f t="shared" si="30"/>
        <v>76.572279049177823</v>
      </c>
      <c r="AL30">
        <f t="shared" si="9"/>
        <v>-848.22444498868072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-72.528634725289365</v>
      </c>
      <c r="AR30">
        <f t="shared" si="14"/>
        <v>-73.863954809276308</v>
      </c>
      <c r="AS30">
        <f t="shared" si="15"/>
        <v>3.1707663063864886</v>
      </c>
      <c r="AT30">
        <f t="shared" si="16"/>
        <v>5.8533279976214647</v>
      </c>
      <c r="AU30">
        <f t="shared" si="17"/>
        <v>-64.839860505268362</v>
      </c>
      <c r="AW30">
        <v>27</v>
      </c>
      <c r="AX30">
        <f>IF(Z30&gt;0, (R30*SUMPRODUCT(K30:$K$98, X30:$X$98)-K30*$AZ$3)/Z30, 0)</f>
        <v>1506.1595727671404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1475.553548842882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1052.4102547341924</v>
      </c>
      <c r="AC31">
        <f t="shared" si="2"/>
        <v>1004.4087744386769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48.001480295515535</v>
      </c>
      <c r="AK31">
        <f t="shared" si="30"/>
        <v>73.668717831393479</v>
      </c>
      <c r="AL31">
        <f t="shared" si="9"/>
        <v>-1000.4007334792311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-75.421739743762132</v>
      </c>
      <c r="AR31">
        <f t="shared" si="14"/>
        <v>-76.583211883064649</v>
      </c>
      <c r="AS31">
        <f t="shared" si="15"/>
        <v>3.276181061842689</v>
      </c>
      <c r="AT31">
        <f t="shared" si="16"/>
        <v>5.0280128180128658</v>
      </c>
      <c r="AU31">
        <f t="shared" si="17"/>
        <v>-68.279018003209103</v>
      </c>
      <c r="AW31">
        <v>28</v>
      </c>
      <c r="AX31">
        <f>IF(Z31&gt;0, (R31*SUMPRODUCT(K31:$K$98, X31:$X$98)-K31*$AZ$3)/Z31, 0)</f>
        <v>1475.553548842882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1438.1124380321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1004.4087744386769</v>
      </c>
      <c r="AC32">
        <f t="shared" si="2"/>
        <v>950.88627972149879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53.52249471717812</v>
      </c>
      <c r="AK32">
        <f t="shared" si="30"/>
        <v>70.30861421070739</v>
      </c>
      <c r="AL32">
        <f t="shared" si="9"/>
        <v>-1161.5231364124268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-77.320859559281516</v>
      </c>
      <c r="AR32">
        <f t="shared" si="14"/>
        <v>-78.328187753239462</v>
      </c>
      <c r="AS32">
        <f t="shared" si="15"/>
        <v>3.2616066974742277</v>
      </c>
      <c r="AT32">
        <f t="shared" si="16"/>
        <v>4.2845358425748907</v>
      </c>
      <c r="AU32">
        <f t="shared" si="17"/>
        <v>-70.782045213190329</v>
      </c>
      <c r="AW32">
        <v>29</v>
      </c>
      <c r="AX32">
        <f>IF(Z32&gt;0, (R32*SUMPRODUCT(K32:$K$98, X32:$X$98)-K32*$AZ$3)/Z32, 0)</f>
        <v>1438.1124380321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1395.178294582608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950.88627972149879</v>
      </c>
      <c r="AC33">
        <f t="shared" si="2"/>
        <v>893.11831750738133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57.76796221411746</v>
      </c>
      <c r="AK33">
        <f t="shared" si="30"/>
        <v>66.562039580504916</v>
      </c>
      <c r="AL33">
        <f t="shared" si="9"/>
        <v>-1336.273042670367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-78.600379934260658</v>
      </c>
      <c r="AR33">
        <f t="shared" si="14"/>
        <v>-79.471136010722049</v>
      </c>
      <c r="AS33">
        <f t="shared" si="15"/>
        <v>3.1431439223529729</v>
      </c>
      <c r="AT33">
        <f t="shared" si="16"/>
        <v>3.6216280122782982</v>
      </c>
      <c r="AU33">
        <f t="shared" si="17"/>
        <v>-72.706364076090779</v>
      </c>
      <c r="AW33">
        <v>30</v>
      </c>
      <c r="AX33">
        <f>IF(Z33&gt;0, (R33*SUMPRODUCT(K33:$K$98, X33:$X$98)-K33*$AZ$3)/Z33, 0)</f>
        <v>1395.178294582608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1347.4790281823255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893.11831750738133</v>
      </c>
      <c r="AC34">
        <f t="shared" si="2"/>
        <v>831.97588163130285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61.14243587607848</v>
      </c>
      <c r="AK34">
        <f t="shared" si="30"/>
        <v>62.5182822255167</v>
      </c>
      <c r="AL34">
        <f t="shared" si="9"/>
        <v>-1523.1240705776099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-79.251242330507907</v>
      </c>
      <c r="AR34">
        <f t="shared" si="14"/>
        <v>-80.001115694654544</v>
      </c>
      <c r="AS34">
        <f t="shared" si="15"/>
        <v>2.9703110691824661</v>
      </c>
      <c r="AT34">
        <f t="shared" si="16"/>
        <v>3.0371499443871341</v>
      </c>
      <c r="AU34">
        <f t="shared" si="17"/>
        <v>-73.993654681084948</v>
      </c>
      <c r="AW34">
        <v>31</v>
      </c>
      <c r="AX34">
        <f>IF(Z34&gt;0, (R34*SUMPRODUCT(K34:$K$98, X34:$X$98)-K34*$AZ$3)/Z34, 0)</f>
        <v>1347.4790281823255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1295.2388215875976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831.97588163130285</v>
      </c>
      <c r="AC35">
        <f t="shared" ref="AC35:AC66" si="33">S35*Z35</f>
        <v>768.31208935274321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63.66379227855964</v>
      </c>
      <c r="AK35">
        <f t="shared" si="30"/>
        <v>58.238311714191205</v>
      </c>
      <c r="AL35">
        <f t="shared" ref="AL35:AL66" si="40">SUM(AI35:AK35)</f>
        <v>-1700.4579052091008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-78.401938340689142</v>
      </c>
      <c r="AR35">
        <f t="shared" ref="AR35:AR66" si="45">AI35*$K35</f>
        <v>-79.045172347626448</v>
      </c>
      <c r="AS35">
        <f t="shared" ref="AS35:AS66" si="46">AJ35*$K35</f>
        <v>2.7614277132685023</v>
      </c>
      <c r="AT35">
        <f t="shared" ref="AT35:AT66" si="47">AK35*$K35</f>
        <v>2.5260965799503223</v>
      </c>
      <c r="AU35">
        <f t="shared" ref="AU35:AU66" si="48">AL35*$K35</f>
        <v>-73.757648054407611</v>
      </c>
      <c r="AW35">
        <v>32</v>
      </c>
      <c r="AX35">
        <f>IF(Z35&gt;0, (R35*SUMPRODUCT(K35:$K$98, X35:$X$98)-K35*$AZ$3)/Z35, 0)</f>
        <v>1295.2388215875976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1240.2713934475753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768.31208935274321</v>
      </c>
      <c r="AC36">
        <f t="shared" si="33"/>
        <v>703.82751712986544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64.484572222877773</v>
      </c>
      <c r="AK36">
        <f t="shared" si="30"/>
        <v>53.781846254692027</v>
      </c>
      <c r="AL36">
        <f t="shared" si="40"/>
        <v>-1873.0547888465253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-76.570116732954844</v>
      </c>
      <c r="AR36">
        <f t="shared" si="45"/>
        <v>-77.11954712061798</v>
      </c>
      <c r="AS36">
        <f t="shared" si="46"/>
        <v>2.4973474835723661</v>
      </c>
      <c r="AT36">
        <f t="shared" si="47"/>
        <v>2.0828541428763634</v>
      </c>
      <c r="AU36">
        <f t="shared" si="48"/>
        <v>-72.53934549416924</v>
      </c>
      <c r="AW36">
        <v>33</v>
      </c>
      <c r="AX36">
        <f>IF(Z36&gt;0, (R36*SUMPRODUCT(K36:$K$98, X36:$X$98)-K36*$AZ$3)/Z36, 0)</f>
        <v>1240.2713934475753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1183.8263268678422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703.82751712986544</v>
      </c>
      <c r="AC37">
        <f t="shared" si="33"/>
        <v>639.68362014495665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64.143896984908793</v>
      </c>
      <c r="AK37">
        <f t="shared" si="30"/>
        <v>49.267926199090589</v>
      </c>
      <c r="AL37">
        <f t="shared" si="40"/>
        <v>-2045.2229789218022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-74.175064585907094</v>
      </c>
      <c r="AR37">
        <f t="shared" si="45"/>
        <v>-74.642178037427144</v>
      </c>
      <c r="AS37">
        <f t="shared" si="46"/>
        <v>2.2179945278799784</v>
      </c>
      <c r="AT37">
        <f t="shared" si="47"/>
        <v>1.70360698127348</v>
      </c>
      <c r="AU37">
        <f t="shared" si="48"/>
        <v>-70.720576528273682</v>
      </c>
      <c r="AW37">
        <v>34</v>
      </c>
      <c r="AX37">
        <f>IF(Z37&gt;0, (R37*SUMPRODUCT(K37:$K$98, X37:$X$98)-K37*$AZ$3)/Z37, 0)</f>
        <v>1183.8263268678422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1126.984278633535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639.68362014495665</v>
      </c>
      <c r="AC38">
        <f t="shared" si="33"/>
        <v>576.60339461980459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63.080225525152059</v>
      </c>
      <c r="AK38">
        <f t="shared" si="30"/>
        <v>44.777853410146967</v>
      </c>
      <c r="AL38">
        <f t="shared" si="40"/>
        <v>-2236.4461184732231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-71.982182879238181</v>
      </c>
      <c r="AR38">
        <f t="shared" si="45"/>
        <v>-72.377082259415545</v>
      </c>
      <c r="AS38">
        <f t="shared" si="46"/>
        <v>1.9475129024737279</v>
      </c>
      <c r="AT38">
        <f t="shared" si="47"/>
        <v>1.3824530038588225</v>
      </c>
      <c r="AU38">
        <f t="shared" si="48"/>
        <v>-69.047116353082984</v>
      </c>
      <c r="AW38">
        <v>35</v>
      </c>
      <c r="AX38">
        <f>IF(Z38&gt;0, (R38*SUMPRODUCT(K38:$K$98, X38:$X$98)-K38*$AZ$3)/Z38, 0)</f>
        <v>1126.984278633535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1068.5375603451214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576.60339461980459</v>
      </c>
      <c r="AC39">
        <f t="shared" si="33"/>
        <v>514.52731804481209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62.076076574992499</v>
      </c>
      <c r="AK39">
        <f t="shared" si="30"/>
        <v>40.362237623386328</v>
      </c>
      <c r="AL39">
        <f t="shared" si="40"/>
        <v>-2408.880386135364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-68.894427936729585</v>
      </c>
      <c r="AR39">
        <f t="shared" si="45"/>
        <v>-69.226267174723617</v>
      </c>
      <c r="AS39">
        <f t="shared" si="46"/>
        <v>1.7111707333553254</v>
      </c>
      <c r="AT39">
        <f t="shared" si="47"/>
        <v>1.1126134827550551</v>
      </c>
      <c r="AU39">
        <f t="shared" si="48"/>
        <v>-66.402482958613248</v>
      </c>
      <c r="AW39">
        <v>36</v>
      </c>
      <c r="AX39">
        <f>IF(Z39&gt;0, (R39*SUMPRODUCT(K39:$K$98, X39:$X$98)-K39*$AZ$3)/Z39, 0)</f>
        <v>1068.5375603451214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1008.9347289779887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514.52731804481209</v>
      </c>
      <c r="AC40">
        <f t="shared" si="33"/>
        <v>454.47762787973033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60.049690165081756</v>
      </c>
      <c r="AK40">
        <f t="shared" si="30"/>
        <v>36.016912263136852</v>
      </c>
      <c r="AL40">
        <f t="shared" si="40"/>
        <v>-2540.8530641170964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-64.623321319065454</v>
      </c>
      <c r="AR40">
        <f t="shared" si="45"/>
        <v>-64.900487672319699</v>
      </c>
      <c r="AS40">
        <f t="shared" si="46"/>
        <v>1.4779571125089987</v>
      </c>
      <c r="AT40">
        <f t="shared" si="47"/>
        <v>0.8864567244823055</v>
      </c>
      <c r="AU40">
        <f t="shared" si="48"/>
        <v>-62.536073835328388</v>
      </c>
      <c r="AW40">
        <v>37</v>
      </c>
      <c r="AX40">
        <f>IF(Z40&gt;0, (R40*SUMPRODUCT(K40:$K$98, X40:$X$98)-K40*$AZ$3)/Z40, 0)</f>
        <v>1008.9347289779887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950.25767605479132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454.47762787973033</v>
      </c>
      <c r="AC41">
        <f t="shared" si="33"/>
        <v>397.75139385677903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56.726234022951303</v>
      </c>
      <c r="AK41">
        <f t="shared" ref="AK41:AK72" si="61">G41*SUM(AB41:AB41, AE41:AF41)</f>
        <v>31.813433951581125</v>
      </c>
      <c r="AL41">
        <f t="shared" si="40"/>
        <v>-2659.5524564702332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-60.159946853665836</v>
      </c>
      <c r="AR41">
        <f t="shared" si="45"/>
        <v>-60.389902125632503</v>
      </c>
      <c r="AS41">
        <f t="shared" si="46"/>
        <v>1.246570917375593</v>
      </c>
      <c r="AT41">
        <f t="shared" si="47"/>
        <v>0.69910689875596022</v>
      </c>
      <c r="AU41">
        <f t="shared" si="48"/>
        <v>-58.444224309500953</v>
      </c>
      <c r="AW41">
        <v>38</v>
      </c>
      <c r="AX41">
        <f>IF(Z41&gt;0, (R41*SUMPRODUCT(K41:$K$98, X41:$X$98)-K41*$AZ$3)/Z41, 0)</f>
        <v>950.25767605479132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892.47152604369569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397.75139385677903</v>
      </c>
      <c r="AC42">
        <f t="shared" si="33"/>
        <v>344.64241780321515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53.108976053563879</v>
      </c>
      <c r="AK42">
        <f t="shared" si="61"/>
        <v>27.842597569974536</v>
      </c>
      <c r="AL42">
        <f t="shared" si="40"/>
        <v>-2750.7159858299492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-55.369944414260473</v>
      </c>
      <c r="AR42">
        <f t="shared" si="45"/>
        <v>-55.559365963198879</v>
      </c>
      <c r="AS42">
        <f t="shared" si="46"/>
        <v>1.0420365295494671</v>
      </c>
      <c r="AT42">
        <f t="shared" si="47"/>
        <v>0.5462919058389899</v>
      </c>
      <c r="AU42">
        <f t="shared" si="48"/>
        <v>-53.971037527810424</v>
      </c>
      <c r="AW42">
        <v>39</v>
      </c>
      <c r="AX42">
        <f>IF(Z42&gt;0, (R42*SUMPRODUCT(K42:$K$98, X42:$X$98)-K42*$AZ$3)/Z42, 0)</f>
        <v>892.47152604369569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836.32592366603728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344.64241780321515</v>
      </c>
      <c r="AC43">
        <f t="shared" si="33"/>
        <v>295.5679830319026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49.074434771312553</v>
      </c>
      <c r="AK43">
        <f t="shared" si="61"/>
        <v>24.124969246225064</v>
      </c>
      <c r="AL43">
        <f t="shared" si="40"/>
        <v>-2824.8548525881929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-50.614790887405043</v>
      </c>
      <c r="AR43">
        <f t="shared" si="45"/>
        <v>-50.7695723088341</v>
      </c>
      <c r="AS43">
        <f t="shared" si="46"/>
        <v>0.85971063480205667</v>
      </c>
      <c r="AT43">
        <f t="shared" si="47"/>
        <v>0.4226333471165421</v>
      </c>
      <c r="AU43">
        <f t="shared" si="48"/>
        <v>-49.487228326915499</v>
      </c>
      <c r="AW43">
        <v>40</v>
      </c>
      <c r="AX43">
        <f>IF(Z43&gt;0, (R43*SUMPRODUCT(K43:$K$98, X43:$X$98)-K43*$AZ$3)/Z43, 0)</f>
        <v>836.32592366603728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782.01540229737873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295.5679830319026</v>
      </c>
      <c r="AC44">
        <f t="shared" si="33"/>
        <v>250.57418289712982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44.993800134772783</v>
      </c>
      <c r="AK44">
        <f t="shared" si="61"/>
        <v>20.689758812233183</v>
      </c>
      <c r="AL44">
        <f t="shared" si="40"/>
        <v>-2888.0549727331945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-46.075665205476547</v>
      </c>
      <c r="AR44">
        <f t="shared" si="45"/>
        <v>-46.200962009902646</v>
      </c>
      <c r="AS44">
        <f t="shared" si="46"/>
        <v>0.70377145045581024</v>
      </c>
      <c r="AT44">
        <f t="shared" si="47"/>
        <v>0.32361928810749829</v>
      </c>
      <c r="AU44">
        <f t="shared" si="48"/>
        <v>-45.173571271339341</v>
      </c>
      <c r="AW44">
        <v>41</v>
      </c>
      <c r="AX44">
        <f>IF(Z44&gt;0, (R44*SUMPRODUCT(K44:$K$98, X44:$X$98)-K44*$AZ$3)/Z44, 0)</f>
        <v>782.01540229737873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728.53723046403184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250.57418289712982</v>
      </c>
      <c r="AC45">
        <f t="shared" si="33"/>
        <v>209.51725943507489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41.056923462054925</v>
      </c>
      <c r="AK45">
        <f t="shared" si="61"/>
        <v>17.540192802799091</v>
      </c>
      <c r="AL45">
        <f t="shared" si="40"/>
        <v>-2911.6539979729218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-41.38105961606913</v>
      </c>
      <c r="AR45">
        <f t="shared" si="45"/>
        <v>-41.481467776506037</v>
      </c>
      <c r="AS45">
        <f t="shared" si="46"/>
        <v>0.57338635088123013</v>
      </c>
      <c r="AT45">
        <f t="shared" si="47"/>
        <v>0.24496007729963537</v>
      </c>
      <c r="AU45">
        <f t="shared" si="48"/>
        <v>-40.663121348325177</v>
      </c>
      <c r="AW45">
        <v>42</v>
      </c>
      <c r="AX45">
        <f>IF(Z45&gt;0, (R45*SUMPRODUCT(K45:$K$98, X45:$X$98)-K45*$AZ$3)/Z45, 0)</f>
        <v>728.53723046403184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676.05775691304905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209.51725943507489</v>
      </c>
      <c r="AC46">
        <f t="shared" si="33"/>
        <v>172.61721923277506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36.900040202299834</v>
      </c>
      <c r="AK46">
        <f t="shared" si="61"/>
        <v>14.666208160455243</v>
      </c>
      <c r="AL46">
        <f t="shared" si="40"/>
        <v>-2892.9414723378891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-36.636427539418321</v>
      </c>
      <c r="AR46">
        <f t="shared" si="45"/>
        <v>-36.716022074348238</v>
      </c>
      <c r="AS46">
        <f t="shared" si="46"/>
        <v>0.46011857299175246</v>
      </c>
      <c r="AT46">
        <f t="shared" si="47"/>
        <v>0.18287770780174037</v>
      </c>
      <c r="AU46">
        <f t="shared" si="48"/>
        <v>-36.073025793554741</v>
      </c>
      <c r="AW46">
        <v>43</v>
      </c>
      <c r="AX46">
        <f>IF(Z46&gt;0, (R46*SUMPRODUCT(K46:$K$98, X46:$X$98)-K46*$AZ$3)/Z46, 0)</f>
        <v>676.05775691304905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625.18920915543936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172.61721923277506</v>
      </c>
      <c r="AC47">
        <f t="shared" si="33"/>
        <v>139.98170188422228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32.635517348552781</v>
      </c>
      <c r="AK47">
        <f t="shared" si="61"/>
        <v>12.083205346294255</v>
      </c>
      <c r="AL47">
        <f t="shared" si="40"/>
        <v>-2848.165856750179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-32.145105730035091</v>
      </c>
      <c r="AR47">
        <f t="shared" si="45"/>
        <v>-32.207425337156707</v>
      </c>
      <c r="AS47">
        <f t="shared" si="46"/>
        <v>0.36334183389530234</v>
      </c>
      <c r="AT47">
        <f t="shared" si="47"/>
        <v>0.13452625686814079</v>
      </c>
      <c r="AU47">
        <f t="shared" si="48"/>
        <v>-31.709557246393267</v>
      </c>
      <c r="AW47">
        <v>44</v>
      </c>
      <c r="AX47">
        <f>IF(Z47&gt;0, (R47*SUMPRODUCT(K47:$K$98, X47:$X$98)-K47*$AZ$3)/Z47, 0)</f>
        <v>625.18920915543936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575.49239918783178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139.98170188422228</v>
      </c>
      <c r="AC48">
        <f t="shared" si="33"/>
        <v>111.40883739603136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28.572864488190916</v>
      </c>
      <c r="AK48">
        <f t="shared" si="61"/>
        <v>9.7987191318955595</v>
      </c>
      <c r="AL48">
        <f t="shared" si="40"/>
        <v>-2773.9870970153702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-27.908055489211073</v>
      </c>
      <c r="AR48">
        <f t="shared" si="45"/>
        <v>-27.956164556633766</v>
      </c>
      <c r="AS48">
        <f t="shared" si="46"/>
        <v>0.28402767647893873</v>
      </c>
      <c r="AT48">
        <f t="shared" si="47"/>
        <v>9.7403864728097866E-2</v>
      </c>
      <c r="AU48">
        <f t="shared" si="48"/>
        <v>-27.574733015426727</v>
      </c>
      <c r="AW48">
        <v>45</v>
      </c>
      <c r="AX48">
        <f>IF(Z48&gt;0, (R48*SUMPRODUCT(K48:$K$98, X48:$X$98)-K48*$AZ$3)/Z48, 0)</f>
        <v>575.49239918783178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526.50719240045828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111.40883739603136</v>
      </c>
      <c r="AC49">
        <f t="shared" si="33"/>
        <v>86.690283015609708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24.718554380421651</v>
      </c>
      <c r="AK49">
        <f t="shared" si="61"/>
        <v>7.7986186177221954</v>
      </c>
      <c r="AL49">
        <f t="shared" si="40"/>
        <v>-2671.7165197667541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-23.964672846125701</v>
      </c>
      <c r="AR49">
        <f t="shared" si="45"/>
        <v>-24.001206657153876</v>
      </c>
      <c r="AS49">
        <f t="shared" si="46"/>
        <v>0.21938752317815111</v>
      </c>
      <c r="AT49">
        <f t="shared" si="47"/>
        <v>6.9216006584439424E-2</v>
      </c>
      <c r="AU49">
        <f t="shared" si="48"/>
        <v>-23.712603127391283</v>
      </c>
      <c r="AW49">
        <v>46</v>
      </c>
      <c r="AX49">
        <f>IF(Z49&gt;0, (R49*SUMPRODUCT(K49:$K$98, X49:$X$98)-K49*$AZ$3)/Z49, 0)</f>
        <v>526.50719240045828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477.3713886916313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86.690283015609708</v>
      </c>
      <c r="AC50">
        <f t="shared" si="33"/>
        <v>65.573379016617366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21.116903998992342</v>
      </c>
      <c r="AK50">
        <f t="shared" si="61"/>
        <v>6.0683198110926799</v>
      </c>
      <c r="AL50">
        <f t="shared" si="40"/>
        <v>-2540.4185526589195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-20.319714260179669</v>
      </c>
      <c r="AR50">
        <f t="shared" si="45"/>
        <v>-20.346927611005597</v>
      </c>
      <c r="AS50">
        <f t="shared" si="46"/>
        <v>0.16734050672994816</v>
      </c>
      <c r="AT50">
        <f t="shared" si="47"/>
        <v>4.8088285680329322E-2</v>
      </c>
      <c r="AU50">
        <f t="shared" si="48"/>
        <v>-20.131498818595318</v>
      </c>
      <c r="AW50">
        <v>47</v>
      </c>
      <c r="AX50">
        <f>IF(Z50&gt;0, (R50*SUMPRODUCT(K50:$K$98, X50:$X$98)-K50*$AZ$3)/Z50, 0)</f>
        <v>477.3713886916313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426.66291653002338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65.573379016617366</v>
      </c>
      <c r="AC51">
        <f t="shared" si="33"/>
        <v>47.796315512806849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17.777063503810517</v>
      </c>
      <c r="AK51">
        <f t="shared" si="61"/>
        <v>4.5901365311632158</v>
      </c>
      <c r="AL51">
        <f t="shared" si="40"/>
        <v>-2377.054642951236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-16.957124852329382</v>
      </c>
      <c r="AR51">
        <f t="shared" si="45"/>
        <v>-16.976940229435648</v>
      </c>
      <c r="AS51">
        <f t="shared" si="46"/>
        <v>0.12578036056530453</v>
      </c>
      <c r="AT51">
        <f t="shared" si="47"/>
        <v>3.247718768681513E-2</v>
      </c>
      <c r="AU51">
        <f t="shared" si="48"/>
        <v>-16.818682681183528</v>
      </c>
      <c r="AW51">
        <v>48</v>
      </c>
      <c r="AX51">
        <f>IF(Z51&gt;0, (R51*SUMPRODUCT(K51:$K$98, X51:$X$98)-K51*$AZ$3)/Z51, 0)</f>
        <v>426.66291653002338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372.61315144574206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47.796315512806849</v>
      </c>
      <c r="AC52">
        <f t="shared" si="33"/>
        <v>33.109414550092758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14.686900962714091</v>
      </c>
      <c r="AK52">
        <f t="shared" si="61"/>
        <v>3.3457420858964797</v>
      </c>
      <c r="AL52">
        <f t="shared" si="40"/>
        <v>-2188.7908161191021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-13.927237799138489</v>
      </c>
      <c r="AR52">
        <f t="shared" si="45"/>
        <v>-13.941271367666564</v>
      </c>
      <c r="AS52">
        <f t="shared" si="46"/>
        <v>9.2782261771162236E-2</v>
      </c>
      <c r="AT52">
        <f t="shared" si="47"/>
        <v>2.1136216470753401E-2</v>
      </c>
      <c r="AU52">
        <f t="shared" si="48"/>
        <v>-13.827352889424651</v>
      </c>
      <c r="AW52">
        <v>49</v>
      </c>
      <c r="AX52">
        <f>IF(Z52&gt;0, (R52*SUMPRODUCT(K52:$K$98, X52:$X$98)-K52*$AZ$3)/Z52, 0)</f>
        <v>372.61315144574206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311.01249745582004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33.109414550092758</v>
      </c>
      <c r="AC53">
        <f t="shared" si="33"/>
        <v>21.209162366682225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11.900252183410533</v>
      </c>
      <c r="AK53">
        <f t="shared" si="61"/>
        <v>2.3176590185064931</v>
      </c>
      <c r="AL53">
        <f t="shared" si="40"/>
        <v>-1964.9715591668826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-11.15398050588904</v>
      </c>
      <c r="AR53">
        <f t="shared" si="45"/>
        <v>-11.163596682943634</v>
      </c>
      <c r="AS53">
        <f t="shared" si="46"/>
        <v>6.7123243019355572E-2</v>
      </c>
      <c r="AT53">
        <f t="shared" si="47"/>
        <v>1.3072730488189323E-2</v>
      </c>
      <c r="AU53">
        <f t="shared" si="48"/>
        <v>-11.08340070943609</v>
      </c>
      <c r="AW53">
        <v>50</v>
      </c>
      <c r="AX53">
        <f>IF(Z53&gt;0, (R53*SUMPRODUCT(K53:$K$98, X53:$X$98)-K53*$AZ$3)/Z53, 0)</f>
        <v>311.01249745582004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235.79383512187007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21.209162366682225</v>
      </c>
      <c r="AC54">
        <f t="shared" si="33"/>
        <v>11.864990446264562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9.3441719204176632</v>
      </c>
      <c r="AK54">
        <f t="shared" si="61"/>
        <v>1.484641365667756</v>
      </c>
      <c r="AL54">
        <f t="shared" si="40"/>
        <v>-1709.6934456849947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-8.65847450693526</v>
      </c>
      <c r="AR54">
        <f t="shared" si="45"/>
        <v>-8.6648099019549978</v>
      </c>
      <c r="AS54">
        <f t="shared" si="46"/>
        <v>4.7058660798741658E-2</v>
      </c>
      <c r="AT54">
        <f t="shared" si="47"/>
        <v>7.4768781043164593E-3</v>
      </c>
      <c r="AU54">
        <f t="shared" si="48"/>
        <v>-8.6102743630519392</v>
      </c>
      <c r="AW54">
        <v>51</v>
      </c>
      <c r="AX54">
        <f>IF(Z54&gt;0, (R54*SUMPRODUCT(K54:$K$98, X54:$X$98)-K54*$AZ$3)/Z54, 0)</f>
        <v>235.79383512187007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136.18305860032532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11.864990446264562</v>
      </c>
      <c r="AC55">
        <f t="shared" si="33"/>
        <v>4.8224164620715975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7.0425739841929644</v>
      </c>
      <c r="AK55">
        <f t="shared" si="61"/>
        <v>0.83054933123851937</v>
      </c>
      <c r="AL55">
        <f t="shared" si="40"/>
        <v>-1433.4989077654675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-6.4772399889472947</v>
      </c>
      <c r="AR55">
        <f t="shared" si="45"/>
        <v>-6.4812207156192914</v>
      </c>
      <c r="AS55">
        <f t="shared" si="46"/>
        <v>3.1667380394084441E-2</v>
      </c>
      <c r="AT55">
        <f t="shared" si="47"/>
        <v>3.7346177217897699E-3</v>
      </c>
      <c r="AU55">
        <f t="shared" si="48"/>
        <v>-6.4458187175034167</v>
      </c>
      <c r="AW55">
        <v>52</v>
      </c>
      <c r="AX55">
        <f>IF(Z55&gt;0, (R55*SUMPRODUCT(K55:$K$98, X55:$X$98)-K55*$AZ$3)/Z55, 0)</f>
        <v>136.18305860032532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-8.9977067801620603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4.8224164620715975</v>
      </c>
      <c r="AC56">
        <f t="shared" si="33"/>
        <v>-0.21205520299864133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5.0344716650702388</v>
      </c>
      <c r="AK56">
        <f t="shared" si="61"/>
        <v>0.33756915234501184</v>
      </c>
      <c r="AL56">
        <f t="shared" si="40"/>
        <v>-1144.164470342525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-4.6127807662225067</v>
      </c>
      <c r="AR56">
        <f t="shared" si="45"/>
        <v>-4.6151462490713762</v>
      </c>
      <c r="AS56">
        <f t="shared" si="46"/>
        <v>2.0212340187141974E-2</v>
      </c>
      <c r="AT56">
        <f t="shared" si="47"/>
        <v>1.3552688341105883E-3</v>
      </c>
      <c r="AU56">
        <f t="shared" si="48"/>
        <v>-4.593578640050124</v>
      </c>
      <c r="AW56">
        <v>53</v>
      </c>
      <c r="AX56">
        <f>IF(Z56&gt;0, (R56*SUMPRODUCT(K56:$K$98, X56:$X$98)-K56*$AZ$3)/Z56, 0)</f>
        <v>-8.9977067801620603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-240.85765069555592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-0.21205520299864133</v>
      </c>
      <c r="AC57">
        <f t="shared" si="33"/>
        <v>-3.5366499657594961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3.3245947627608547</v>
      </c>
      <c r="AK57">
        <f t="shared" si="61"/>
        <v>-1.4843864209904896E-2</v>
      </c>
      <c r="AL57">
        <f t="shared" si="40"/>
        <v>-861.90216272836449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-3.1001511328094273</v>
      </c>
      <c r="AR57">
        <f t="shared" si="45"/>
        <v>-3.1014670129015647</v>
      </c>
      <c r="AS57">
        <f t="shared" si="46"/>
        <v>1.1917451465438687E-2</v>
      </c>
      <c r="AT57">
        <f t="shared" si="47"/>
        <v>-5.3209802669062569E-5</v>
      </c>
      <c r="AU57">
        <f t="shared" si="48"/>
        <v>-3.0896027712387948</v>
      </c>
      <c r="AW57">
        <v>54</v>
      </c>
      <c r="AX57">
        <f>IF(Z57&gt;0, (R57*SUMPRODUCT(K57:$K$98, X57:$X$98)-K57*$AZ$3)/Z57, 0)</f>
        <v>-240.85765069555592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-647.98417865863962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-3.5366499657594961</v>
      </c>
      <c r="AC58">
        <f t="shared" si="33"/>
        <v>-5.4866350240495851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1.9499850582900891</v>
      </c>
      <c r="AK58">
        <f t="shared" si="61"/>
        <v>-0.24756549760316474</v>
      </c>
      <c r="AL58">
        <f t="shared" si="40"/>
        <v>-605.45899662087902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-1.9425820847327293</v>
      </c>
      <c r="AR58">
        <f t="shared" si="45"/>
        <v>-1.9432595832215602</v>
      </c>
      <c r="AS58">
        <f t="shared" si="46"/>
        <v>6.2410539449165294E-3</v>
      </c>
      <c r="AT58">
        <f t="shared" si="47"/>
        <v>-7.9234946897300943E-4</v>
      </c>
      <c r="AU58">
        <f t="shared" si="48"/>
        <v>-1.937810878745617</v>
      </c>
      <c r="AW58">
        <v>55</v>
      </c>
      <c r="AX58">
        <f>IF(Z58&gt;0, (R58*SUMPRODUCT(K58:$K$98, X58:$X$98)-K58*$AZ$3)/Z58, 0)</f>
        <v>-647.98417865863962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-1438.447641065359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-5.4866350240495851</v>
      </c>
      <c r="AC59">
        <f t="shared" si="33"/>
        <v>-6.4022831136757654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0.91564808962618027</v>
      </c>
      <c r="AK59">
        <f t="shared" si="61"/>
        <v>-0.38406445168347098</v>
      </c>
      <c r="AL59">
        <f t="shared" si="40"/>
        <v>-392.75325478632152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-1.1235513956898617</v>
      </c>
      <c r="AR59">
        <f t="shared" si="45"/>
        <v>-1.1238693681123164</v>
      </c>
      <c r="AS59">
        <f t="shared" si="46"/>
        <v>2.6165993177476509E-3</v>
      </c>
      <c r="AT59">
        <f t="shared" si="47"/>
        <v>-1.0975207545688985E-3</v>
      </c>
      <c r="AU59">
        <f t="shared" si="48"/>
        <v>-1.1223502895491377</v>
      </c>
      <c r="AW59">
        <v>56</v>
      </c>
      <c r="AX59">
        <f>IF(Z59&gt;0, (R59*SUMPRODUCT(K59:$K$98, X59:$X$98)-K59*$AZ$3)/Z59, 0)</f>
        <v>-1438.447641065359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-3170.8613388845697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-6.4022831136757654</v>
      </c>
      <c r="AC60">
        <f t="shared" si="33"/>
        <v>-6.6089291565919241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0.20664604291615873</v>
      </c>
      <c r="AK60">
        <f t="shared" si="61"/>
        <v>-0.44815981795730364</v>
      </c>
      <c r="AL60">
        <f t="shared" si="40"/>
        <v>-232.49866102972487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-0.59246438737058216</v>
      </c>
      <c r="AR60">
        <f t="shared" si="45"/>
        <v>-0.5925973361828738</v>
      </c>
      <c r="AS60">
        <f t="shared" si="46"/>
        <v>5.2725135054967822E-4</v>
      </c>
      <c r="AT60">
        <f t="shared" si="47"/>
        <v>-1.1434667025100305E-3</v>
      </c>
      <c r="AU60">
        <f t="shared" si="48"/>
        <v>-0.59321355153483413</v>
      </c>
      <c r="AW60">
        <v>57</v>
      </c>
      <c r="AX60">
        <f>IF(Z60&gt;0, (R60*SUMPRODUCT(K60:$K$98, X60:$X$98)-K60*$AZ$3)/Z60, 0)</f>
        <v>-3170.8613388845697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-7583.4123348157264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-6.6089291565919241</v>
      </c>
      <c r="AC61">
        <f t="shared" si="33"/>
        <v>-6.3827280504145572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-0.226201106177367</v>
      </c>
      <c r="AK61">
        <f t="shared" si="61"/>
        <v>-0.46262504096143475</v>
      </c>
      <c r="AL61">
        <f t="shared" si="40"/>
        <v>-122.88556966090839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-0.27832833853235867</v>
      </c>
      <c r="AR61">
        <f t="shared" si="45"/>
        <v>-0.27837627370144752</v>
      </c>
      <c r="AS61">
        <f t="shared" si="46"/>
        <v>-5.1530850359940504E-4</v>
      </c>
      <c r="AT61">
        <f t="shared" si="47"/>
        <v>-1.0539056223647393E-3</v>
      </c>
      <c r="AU61">
        <f t="shared" si="48"/>
        <v>-0.27994548782741169</v>
      </c>
      <c r="AW61">
        <v>58</v>
      </c>
      <c r="AX61">
        <f>IF(Z61&gt;0, (R61*SUMPRODUCT(K61:$K$98, X61:$X$98)-K61*$AZ$3)/Z61, 0)</f>
        <v>-7583.4123348157264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-21278.606007884024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-6.3827280504145572</v>
      </c>
      <c r="AC62">
        <f t="shared" si="33"/>
        <v>-5.9301050554219605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-0.45262299499259662</v>
      </c>
      <c r="AK62">
        <f t="shared" si="61"/>
        <v>-0.44679096352901904</v>
      </c>
      <c r="AL62">
        <f t="shared" si="40"/>
        <v>-56.362816463609995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-0.11279932792968636</v>
      </c>
      <c r="AR62">
        <f t="shared" si="45"/>
        <v>-0.1128134993632379</v>
      </c>
      <c r="AS62">
        <f t="shared" si="46"/>
        <v>-9.2064283204946801E-4</v>
      </c>
      <c r="AT62">
        <f t="shared" si="47"/>
        <v>-9.0878038135069721E-4</v>
      </c>
      <c r="AU62">
        <f t="shared" si="48"/>
        <v>-0.11464292257663805</v>
      </c>
      <c r="AW62">
        <v>59</v>
      </c>
      <c r="AX62">
        <f>IF(Z62&gt;0, (R62*SUMPRODUCT(K62:$K$98, X62:$X$98)-K62*$AZ$3)/Z62, 0)</f>
        <v>-21278.606007884024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-76577.750431525114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-5.9301050554219605</v>
      </c>
      <c r="AC63">
        <f t="shared" si="33"/>
        <v>-5.3902692641329359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-0.53983579128902459</v>
      </c>
      <c r="AK63">
        <f t="shared" si="61"/>
        <v>-0.41510735387953729</v>
      </c>
      <c r="AL63">
        <f t="shared" si="40"/>
        <v>-21.507925312175932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-3.7322798422014331E-2</v>
      </c>
      <c r="AR63">
        <f t="shared" si="45"/>
        <v>-3.7325994257423119E-2</v>
      </c>
      <c r="AS63">
        <f t="shared" si="46"/>
        <v>-9.8038851403039681E-4</v>
      </c>
      <c r="AT63">
        <f t="shared" si="47"/>
        <v>-7.5387087777431636E-4</v>
      </c>
      <c r="AU63">
        <f t="shared" si="48"/>
        <v>-3.9060253649227834E-2</v>
      </c>
      <c r="AW63">
        <v>60</v>
      </c>
      <c r="AX63">
        <f>IF(Z63&gt;0, (R63*SUMPRODUCT(K63:$K$98, X63:$X$98)-K63*$AZ$3)/Z63, 0)</f>
        <v>-76577.750431525114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-403673.83415208326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-5.3902692641329359</v>
      </c>
      <c r="AC64">
        <f t="shared" si="33"/>
        <v>-4.844882134681102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-0.54538712945183399</v>
      </c>
      <c r="AK64">
        <f t="shared" si="61"/>
        <v>-0.37731884848930553</v>
      </c>
      <c r="AL64">
        <f t="shared" si="40"/>
        <v>-6.6913689197454111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-9.3534341100643178E-3</v>
      </c>
      <c r="AR64">
        <f t="shared" si="45"/>
        <v>-9.3539206417642112E-3</v>
      </c>
      <c r="AS64">
        <f t="shared" si="46"/>
        <v>-8.8434841477086465E-4</v>
      </c>
      <c r="AT64">
        <f t="shared" si="47"/>
        <v>-6.1182471588588255E-4</v>
      </c>
      <c r="AU64">
        <f t="shared" si="48"/>
        <v>-1.0850093772420959E-2</v>
      </c>
      <c r="AW64">
        <v>61</v>
      </c>
      <c r="AX64">
        <f>IF(Z64&gt;0, (R64*SUMPRODUCT(K64:$K$98, X64:$X$98)-K64*$AZ$3)/Z64, 0)</f>
        <v>-403673.83415208326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-2148958.4966490874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-4.844882134681102</v>
      </c>
      <c r="AC65">
        <f t="shared" si="33"/>
        <v>-4.3339588474752304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-0.51092328720587155</v>
      </c>
      <c r="AK65">
        <f t="shared" si="61"/>
        <v>-0.33914174942767716</v>
      </c>
      <c r="AL65">
        <f t="shared" si="40"/>
        <v>-1.8366335257920283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-1.4282542949025842E-3</v>
      </c>
      <c r="AR65">
        <f t="shared" si="45"/>
        <v>-1.4283272905993008E-3</v>
      </c>
      <c r="AS65">
        <f t="shared" si="46"/>
        <v>-7.3970097620016664E-4</v>
      </c>
      <c r="AT65">
        <f t="shared" si="47"/>
        <v>-4.9100029183207316E-4</v>
      </c>
      <c r="AU65">
        <f t="shared" si="48"/>
        <v>-2.6590285586315402E-3</v>
      </c>
      <c r="AW65">
        <v>62</v>
      </c>
      <c r="AX65">
        <f>IF(Z65&gt;0, (R65*SUMPRODUCT(K65:$K$98, X65:$X$98)-K65*$AZ$3)/Z65, 0)</f>
        <v>-2148958.4966490874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-11606482.035259884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-4.3339588474752304</v>
      </c>
      <c r="AC66">
        <f t="shared" si="33"/>
        <v>-3.8708543148809045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-0.46310453259432593</v>
      </c>
      <c r="AK66">
        <f t="shared" si="61"/>
        <v>-0.30337711932326616</v>
      </c>
      <c r="AL66">
        <f t="shared" si="40"/>
        <v>-0.93279959815656355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-2.1498086836959108E-4</v>
      </c>
      <c r="AR66">
        <f t="shared" si="45"/>
        <v>-2.149916461344178E-4</v>
      </c>
      <c r="AS66">
        <f t="shared" si="46"/>
        <v>-5.9863417055251375E-4</v>
      </c>
      <c r="AT66">
        <f t="shared" si="47"/>
        <v>-3.9216180669469783E-4</v>
      </c>
      <c r="AU66">
        <f t="shared" si="48"/>
        <v>-1.2057876233816294E-3</v>
      </c>
      <c r="AW66">
        <v>63</v>
      </c>
      <c r="AX66">
        <f>IF(Z66&gt;0, (R66*SUMPRODUCT(K66:$K$98, X66:$X$98)-K66*$AZ$3)/Z66, 0)</f>
        <v>-11606482.035259884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-63804496.469019897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-3.8708543148809045</v>
      </c>
      <c r="AC67">
        <f t="shared" ref="AC67:AC98" si="64">S67*Z67</f>
        <v>-3.4563078788838917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-0.4145464359970128</v>
      </c>
      <c r="AK67">
        <f t="shared" si="61"/>
        <v>-0.27095980204166337</v>
      </c>
      <c r="AL67">
        <f t="shared" ref="AL67:AL98" si="71">SUM(AI67:AK67)</f>
        <v>-0.71310785308386992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-3.1855001835020186E-5</v>
      </c>
      <c r="AR67">
        <f t="shared" ref="AR67:AR98" si="76">AI67*$K67</f>
        <v>-3.1856564858827899E-5</v>
      </c>
      <c r="AS67">
        <f t="shared" ref="AS67:AS98" si="77">AJ67*$K67</f>
        <v>-4.7845118496551016E-4</v>
      </c>
      <c r="AT67">
        <f t="shared" ref="AT67:AT98" si="78">AK67*$K67</f>
        <v>-3.1272983460359092E-4</v>
      </c>
      <c r="AU67">
        <f t="shared" ref="AU67:AU98" si="79">AL67*$K67</f>
        <v>-8.23037584427929E-4</v>
      </c>
      <c r="AW67">
        <v>64</v>
      </c>
      <c r="AX67">
        <f>IF(Z67&gt;0, (R67*SUMPRODUCT(K67:$K$98, X67:$X$98)-K67*$AZ$3)/Z67, 0)</f>
        <v>-63804496.469019897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-357905450.08264923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-3.4563078788838917</v>
      </c>
      <c r="AC68">
        <f t="shared" si="64"/>
        <v>-3.0860170402559204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-0.3702908386279713</v>
      </c>
      <c r="AK68">
        <f t="shared" si="61"/>
        <v>-0.24194155152187244</v>
      </c>
      <c r="AL68">
        <f t="shared" si="71"/>
        <v>-0.61673322045662848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-4.6378667296948948E-6</v>
      </c>
      <c r="AR68">
        <f t="shared" si="76"/>
        <v>-4.6380888644139289E-6</v>
      </c>
      <c r="AS68">
        <f t="shared" si="77"/>
        <v>-3.8158332977938171E-4</v>
      </c>
      <c r="AT68">
        <f t="shared" si="78"/>
        <v>-2.4931986755000456E-4</v>
      </c>
      <c r="AU68">
        <f t="shared" si="79"/>
        <v>-6.355412861938002E-4</v>
      </c>
      <c r="AW68">
        <v>65</v>
      </c>
      <c r="AX68">
        <f>IF(Z68&gt;0, (R68*SUMPRODUCT(K68:$K$98, X68:$X$98)-K68*$AZ$3)/Z68, 0)</f>
        <v>-357905450.08264923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-2049216073.5726609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-3.0860170402559204</v>
      </c>
      <c r="AC69">
        <f t="shared" si="64"/>
        <v>-2.7553764159531808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-0.33064062430273955</v>
      </c>
      <c r="AK69">
        <f t="shared" si="61"/>
        <v>-0.21602119281791446</v>
      </c>
      <c r="AL69">
        <f t="shared" si="71"/>
        <v>-0.54738101193218403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-6.6169011960828739E-7</v>
      </c>
      <c r="AR69">
        <f t="shared" si="76"/>
        <v>-6.617210483032457E-7</v>
      </c>
      <c r="AS69">
        <f t="shared" si="77"/>
        <v>-3.0421779609310405E-4</v>
      </c>
      <c r="AT69">
        <f t="shared" si="78"/>
        <v>-1.98758066487007E-4</v>
      </c>
      <c r="AU69">
        <f t="shared" si="79"/>
        <v>-5.0363758362841429E-4</v>
      </c>
      <c r="AW69">
        <v>66</v>
      </c>
      <c r="AX69">
        <f>IF(Z69&gt;0, (R69*SUMPRODUCT(K69:$K$98, X69:$X$98)-K69*$AZ$3)/Z69, 0)</f>
        <v>-2049216073.5726609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-12001464291.228449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-2.7553764159531808</v>
      </c>
      <c r="AC70">
        <f t="shared" si="64"/>
        <v>-2.4601580935634173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-0.29521832238976353</v>
      </c>
      <c r="AK70">
        <f t="shared" si="61"/>
        <v>-0.19287634911672269</v>
      </c>
      <c r="AL70">
        <f t="shared" si="71"/>
        <v>-0.48820729323845186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-9.2515142106063087E-8</v>
      </c>
      <c r="AR70">
        <f t="shared" si="76"/>
        <v>-9.2519352077687151E-8</v>
      </c>
      <c r="AS70">
        <f t="shared" si="77"/>
        <v>-2.425234227199945E-4</v>
      </c>
      <c r="AT70">
        <f t="shared" si="78"/>
        <v>-1.584489471075801E-4</v>
      </c>
      <c r="AU70">
        <f t="shared" si="79"/>
        <v>-4.0106488917965229E-4</v>
      </c>
      <c r="AW70">
        <v>67</v>
      </c>
      <c r="AX70">
        <f>IF(Z70&gt;0, (R70*SUMPRODUCT(K70:$K$98, X70:$X$98)-K70*$AZ$3)/Z70, 0)</f>
        <v>-12001464291.228449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-72014908703.410889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-2.4601580935634173</v>
      </c>
      <c r="AC71">
        <f t="shared" si="64"/>
        <v>-2.196569807435806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-0.26358828612761132</v>
      </c>
      <c r="AK71">
        <f t="shared" si="61"/>
        <v>-0.17221106654943924</v>
      </c>
      <c r="AL71">
        <f t="shared" si="71"/>
        <v>-0.43581659710770598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-1.2648004563940322E-8</v>
      </c>
      <c r="AR71">
        <f t="shared" si="76"/>
        <v>-1.2648563877002751E-8</v>
      </c>
      <c r="AS71">
        <f t="shared" si="77"/>
        <v>-1.933385532366597E-4</v>
      </c>
      <c r="AT71">
        <f t="shared" si="78"/>
        <v>-1.2631456028319686E-4</v>
      </c>
      <c r="AU71">
        <f t="shared" si="79"/>
        <v>-3.1966576208373353E-4</v>
      </c>
      <c r="AW71">
        <v>68</v>
      </c>
      <c r="AX71">
        <f>IF(Z71&gt;0, (R71*SUMPRODUCT(K71:$K$98, X71:$X$98)-K71*$AZ$3)/Z71, 0)</f>
        <v>-72014908703.410889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-443382148411.79828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-2.196569807435806</v>
      </c>
      <c r="AC72">
        <f t="shared" si="64"/>
        <v>-1.9612230534384956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-0.23534675399731042</v>
      </c>
      <c r="AK72">
        <f t="shared" si="61"/>
        <v>-0.15375988652050643</v>
      </c>
      <c r="AL72">
        <f t="shared" si="71"/>
        <v>-0.38910921795418363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-1.6878881102073528E-9</v>
      </c>
      <c r="AR72">
        <f t="shared" si="76"/>
        <v>-1.6879605309760542E-9</v>
      </c>
      <c r="AS72">
        <f t="shared" si="77"/>
        <v>-1.5412835674816675E-4</v>
      </c>
      <c r="AT72">
        <f t="shared" si="78"/>
        <v>-1.0069719781842023E-4</v>
      </c>
      <c r="AU72">
        <f t="shared" si="79"/>
        <v>-2.5482724252711791E-4</v>
      </c>
      <c r="AW72">
        <v>69</v>
      </c>
      <c r="AX72">
        <f>IF(Z72&gt;0, (R72*SUMPRODUCT(K72:$K$98, X72:$X$98)-K72*$AZ$3)/Z72, 0)</f>
        <v>-443382148411.79828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-2808308806499.0366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-1.9612230534384956</v>
      </c>
      <c r="AC73">
        <f t="shared" si="64"/>
        <v>-1.7510920134787811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-0.21013103995971449</v>
      </c>
      <c r="AK73">
        <f t="shared" ref="AK73:AK98" si="92">G73*SUM(AB73:AB73, AE73:AF73)</f>
        <v>-0.1372856137406947</v>
      </c>
      <c r="AL73">
        <f t="shared" si="71"/>
        <v>-0.34741702927113893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-2.1959883133157499E-10</v>
      </c>
      <c r="AR73">
        <f t="shared" si="76"/>
        <v>-2.1960794641036205E-10</v>
      </c>
      <c r="AS73">
        <f t="shared" si="77"/>
        <v>-1.2287018797296602E-4</v>
      </c>
      <c r="AT73">
        <f t="shared" si="78"/>
        <v>-8.0275190041114775E-5</v>
      </c>
      <c r="AU73">
        <f t="shared" si="79"/>
        <v>-2.031455976220272E-4</v>
      </c>
      <c r="AW73">
        <v>70</v>
      </c>
      <c r="AX73">
        <f>IF(Z73&gt;0, (R73*SUMPRODUCT(K73:$K$98, X73:$X$98)-K73*$AZ$3)/Z73, 0)</f>
        <v>-2808308806499.0366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-18329346988483.289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-1.7510920134787811</v>
      </c>
      <c r="AC74">
        <f t="shared" si="64"/>
        <v>-1.563475012227306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-0.18761700125147507</v>
      </c>
      <c r="AK74">
        <f t="shared" si="92"/>
        <v>-0.12257644094351469</v>
      </c>
      <c r="AL74">
        <f t="shared" si="71"/>
        <v>-0.31019349539765173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-2.7775011316833739E-11</v>
      </c>
      <c r="AR74">
        <f t="shared" si="76"/>
        <v>-2.777612464257524E-11</v>
      </c>
      <c r="AS74">
        <f t="shared" si="77"/>
        <v>-9.7951362257742356E-5</v>
      </c>
      <c r="AT74">
        <f t="shared" si="78"/>
        <v>-6.3994890074113532E-5</v>
      </c>
      <c r="AU74">
        <f t="shared" si="79"/>
        <v>-1.6194628010798056E-4</v>
      </c>
      <c r="AW74">
        <v>71</v>
      </c>
      <c r="AX74">
        <f>IF(Z74&gt;0, (R74*SUMPRODUCT(K74:$K$98, X74:$X$98)-K74*$AZ$3)/Z74, 0)</f>
        <v>-18329346988483.289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-123622117258180.59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-1.563475012227306</v>
      </c>
      <c r="AC75">
        <f t="shared" si="64"/>
        <v>-1.3959598323701936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-0.1675151798571124</v>
      </c>
      <c r="AK75">
        <f t="shared" si="92"/>
        <v>-0.10944325085591143</v>
      </c>
      <c r="AL75">
        <f t="shared" si="71"/>
        <v>-0.27695843802869208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-3.4100245986293208E-12</v>
      </c>
      <c r="AR75">
        <f t="shared" si="76"/>
        <v>-3.4101561929118824E-12</v>
      </c>
      <c r="AS75">
        <f t="shared" si="77"/>
        <v>-7.8086226368104204E-5</v>
      </c>
      <c r="AT75">
        <f t="shared" si="78"/>
        <v>-5.1016334567921044E-5</v>
      </c>
      <c r="AU75">
        <f t="shared" si="79"/>
        <v>-1.2910256434618144E-4</v>
      </c>
      <c r="AW75">
        <v>72</v>
      </c>
      <c r="AX75">
        <f>IF(Z75&gt;0, (R75*SUMPRODUCT(K75:$K$98, X75:$X$98)-K75*$AZ$3)/Z75, 0)</f>
        <v>-123622117258180.59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-864280759196861.38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-1.3959598323701936</v>
      </c>
      <c r="AC76">
        <f t="shared" si="64"/>
        <v>-1.2463927074763828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-0.14956712489381085</v>
      </c>
      <c r="AK76">
        <f t="shared" si="92"/>
        <v>-9.7717188265913565E-2</v>
      </c>
      <c r="AL76">
        <f t="shared" si="71"/>
        <v>-0.24728431413347202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-4.0525891295639641E-13</v>
      </c>
      <c r="AR76">
        <f t="shared" si="76"/>
        <v>-4.0527391817435014E-13</v>
      </c>
      <c r="AS76">
        <f t="shared" si="77"/>
        <v>-6.2249861590617855E-5</v>
      </c>
      <c r="AT76">
        <f t="shared" si="78"/>
        <v>-4.066990957335156E-5</v>
      </c>
      <c r="AU76">
        <f t="shared" si="79"/>
        <v>-1.0291977156924332E-4</v>
      </c>
      <c r="AW76">
        <v>73</v>
      </c>
      <c r="AX76">
        <f>IF(Z76&gt;0, (R76*SUMPRODUCT(K76:$K$98, X76:$X$98)-K76*$AZ$3)/Z76, 0)</f>
        <v>-864280759196861.38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-6276385546382583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-1.2463927074763828</v>
      </c>
      <c r="AC77">
        <f t="shared" si="64"/>
        <v>-1.1128506316756979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-0.13354207580068489</v>
      </c>
      <c r="AK77">
        <f t="shared" si="92"/>
        <v>-8.7247489523346808E-2</v>
      </c>
      <c r="AL77">
        <f t="shared" si="71"/>
        <v>-0.2207895654490748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-4.6465285192061705E-14</v>
      </c>
      <c r="AR77">
        <f t="shared" si="76"/>
        <v>-4.6466932411633546E-14</v>
      </c>
      <c r="AS77">
        <f t="shared" si="77"/>
        <v>-4.962520853941983E-5</v>
      </c>
      <c r="AT77">
        <f t="shared" si="78"/>
        <v>-3.2421802912507416E-5</v>
      </c>
      <c r="AU77">
        <f t="shared" si="79"/>
        <v>-8.2047011498394178E-5</v>
      </c>
      <c r="AW77">
        <v>74</v>
      </c>
      <c r="AX77">
        <f>IF(Z77&gt;0, (R77*SUMPRODUCT(K77:$K$98, X77:$X$98)-K77*$AZ$3)/Z77, 0)</f>
        <v>-6276385546382583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-4.750076093408492E+16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-1.1128506316756979</v>
      </c>
      <c r="AC78">
        <f t="shared" si="64"/>
        <v>-0.99361663542477086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-0.11923399625092701</v>
      </c>
      <c r="AK78">
        <f t="shared" si="92"/>
        <v>-7.7899544217298861E-2</v>
      </c>
      <c r="AL78">
        <f t="shared" si="71"/>
        <v>-0.19713354048368806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-5.1300577950612566E-15</v>
      </c>
      <c r="AR78">
        <f t="shared" si="76"/>
        <v>-5.1302313050554556E-15</v>
      </c>
      <c r="AS78">
        <f t="shared" si="77"/>
        <v>-3.9560912419922779E-5</v>
      </c>
      <c r="AT78">
        <f t="shared" si="78"/>
        <v>-2.5846462781025025E-5</v>
      </c>
      <c r="AU78">
        <f t="shared" si="79"/>
        <v>-6.5407375206078032E-5</v>
      </c>
      <c r="AW78">
        <v>75</v>
      </c>
      <c r="AX78">
        <f>IF(Z78&gt;0, (R78*SUMPRODUCT(K78:$K$98, X78:$X$98)-K78*$AZ$3)/Z78, 0)</f>
        <v>-4.750076093408492E+16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-3.7543047444334579E+17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-0.99361663542477086</v>
      </c>
      <c r="AC79">
        <f t="shared" si="64"/>
        <v>-0.88715771020069289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-0.10645892522407796</v>
      </c>
      <c r="AK79">
        <f t="shared" si="92"/>
        <v>-6.9553164479733962E-2</v>
      </c>
      <c r="AL79">
        <f t="shared" si="71"/>
        <v>-0.17601208970564655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-5.4347830846687478E-16</v>
      </c>
      <c r="AR79">
        <f t="shared" si="76"/>
        <v>-5.4349580933105958E-16</v>
      </c>
      <c r="AS79">
        <f t="shared" si="77"/>
        <v>-3.153771717150522E-5</v>
      </c>
      <c r="AT79">
        <f t="shared" si="78"/>
        <v>-2.0604641885384307E-5</v>
      </c>
      <c r="AU79">
        <f t="shared" si="79"/>
        <v>-5.2142359057433027E-5</v>
      </c>
      <c r="AW79">
        <v>76</v>
      </c>
      <c r="AX79">
        <f>IF(Z79&gt;0, (R79*SUMPRODUCT(K79:$K$98, X79:$X$98)-K79*$AZ$3)/Z79, 0)</f>
        <v>-3.7543047444334579E+17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-3.1025664756719544E+18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-0.88715771020069289</v>
      </c>
      <c r="AC80">
        <f t="shared" si="64"/>
        <v>-0.7921050983934762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-9.5052611807216691E-2</v>
      </c>
      <c r="AK80">
        <f t="shared" si="92"/>
        <v>-6.2101039714048512E-2</v>
      </c>
      <c r="AL80">
        <f t="shared" si="71"/>
        <v>-0.15715365152147362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-5.512513142915527E-17</v>
      </c>
      <c r="AR80">
        <f t="shared" si="76"/>
        <v>-5.5126819660175603E-17</v>
      </c>
      <c r="AS80">
        <f t="shared" si="77"/>
        <v>-2.5141675041060764E-5</v>
      </c>
      <c r="AT80">
        <f t="shared" si="78"/>
        <v>-1.6425894360159769E-5</v>
      </c>
      <c r="AU80">
        <f t="shared" si="79"/>
        <v>-4.1567569401275659E-5</v>
      </c>
      <c r="AW80">
        <v>77</v>
      </c>
      <c r="AX80">
        <f>IF(Z80&gt;0, (R80*SUMPRODUCT(K80:$K$98, X80:$X$98)-K80*$AZ$3)/Z80, 0)</f>
        <v>-3.1025664756719544E+18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-2.6895239459137393E+19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-0.7921050983934762</v>
      </c>
      <c r="AC81">
        <f t="shared" si="64"/>
        <v>-0.70723669499417519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-8.4868403399301018E-2</v>
      </c>
      <c r="AK81">
        <f t="shared" si="92"/>
        <v>-5.5447356887543341E-2</v>
      </c>
      <c r="AL81">
        <f t="shared" si="71"/>
        <v>-0.14031576028686701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-5.3480883772688928E-18</v>
      </c>
      <c r="AR81">
        <f t="shared" si="76"/>
        <v>-5.3482436308086235E-18</v>
      </c>
      <c r="AS81">
        <f t="shared" si="77"/>
        <v>-2.0042789414111034E-5</v>
      </c>
      <c r="AT81">
        <f t="shared" si="78"/>
        <v>-1.3094622417219211E-5</v>
      </c>
      <c r="AU81">
        <f t="shared" si="79"/>
        <v>-3.3137411831335593E-5</v>
      </c>
      <c r="AW81">
        <v>78</v>
      </c>
      <c r="AX81">
        <f>IF(Z81&gt;0, (R81*SUMPRODUCT(K81:$K$98, X81:$X$98)-K81*$AZ$3)/Z81, 0)</f>
        <v>-2.6895239459137393E+19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-2.45373026293673E+20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-0.70723669499417519</v>
      </c>
      <c r="AC82">
        <f t="shared" si="64"/>
        <v>-0.63146133481622779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-7.5775360177947393E-2</v>
      </c>
      <c r="AK82">
        <f t="shared" si="92"/>
        <v>-4.950656864959227E-2</v>
      </c>
      <c r="AL82">
        <f t="shared" si="71"/>
        <v>-0.12528192882754202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-4.9466787736248996E-19</v>
      </c>
      <c r="AR82">
        <f t="shared" si="76"/>
        <v>-4.9468144343273279E-19</v>
      </c>
      <c r="AS82">
        <f t="shared" si="77"/>
        <v>-1.597798900997373E-5</v>
      </c>
      <c r="AT82">
        <f t="shared" si="78"/>
        <v>-1.0438952819849498E-5</v>
      </c>
      <c r="AU82">
        <f t="shared" si="79"/>
        <v>-2.6416941829823725E-5</v>
      </c>
      <c r="AW82">
        <v>79</v>
      </c>
      <c r="AX82">
        <f>IF(Z82&gt;0, (R82*SUMPRODUCT(K82:$K$98, X82:$X$98)-K82*$AZ$3)/Z82, 0)</f>
        <v>-2.45373026293673E+20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-2.3639021768915131E+21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-0.63146133481622779</v>
      </c>
      <c r="AC83">
        <f t="shared" si="64"/>
        <v>-0.56380476322877493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-6.7656571587452863E-2</v>
      </c>
      <c r="AK83">
        <f t="shared" si="92"/>
        <v>-4.4202293437135949E-2</v>
      </c>
      <c r="AL83">
        <f t="shared" si="71"/>
        <v>-0.11185886502458905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-4.347544868296281E-20</v>
      </c>
      <c r="AR83">
        <f t="shared" si="76"/>
        <v>-4.347657125788177E-20</v>
      </c>
      <c r="AS83">
        <f t="shared" si="77"/>
        <v>-1.2737555014328514E-5</v>
      </c>
      <c r="AT83">
        <f t="shared" si="78"/>
        <v>-8.3218692760279773E-6</v>
      </c>
      <c r="AU83">
        <f t="shared" si="79"/>
        <v>-2.1059424290356537E-5</v>
      </c>
      <c r="AW83">
        <v>80</v>
      </c>
      <c r="AX83">
        <f>IF(Z83&gt;0, (R83*SUMPRODUCT(K83:$K$98, X83:$X$98)-K83*$AZ$3)/Z83, 0)</f>
        <v>-2.3639021768915131E+21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-2.4129990319238459E+22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-0.56380476322877493</v>
      </c>
      <c r="AC84">
        <f t="shared" si="64"/>
        <v>-0.50339711002569176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-6.0407653203083167E-2</v>
      </c>
      <c r="AK84">
        <f t="shared" si="92"/>
        <v>-3.9466333426014251E-2</v>
      </c>
      <c r="AL84">
        <f t="shared" si="71"/>
        <v>-9.9873986629097439E-2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-3.6184236643419204E-21</v>
      </c>
      <c r="AR84">
        <f t="shared" si="76"/>
        <v>-3.618511334470272E-21</v>
      </c>
      <c r="AS84">
        <f t="shared" si="77"/>
        <v>-1.0154300872392035E-5</v>
      </c>
      <c r="AT84">
        <f t="shared" si="78"/>
        <v>-6.6341432366294483E-6</v>
      </c>
      <c r="AU84">
        <f t="shared" si="79"/>
        <v>-1.6788444109021486E-5</v>
      </c>
      <c r="AW84">
        <v>81</v>
      </c>
      <c r="AX84">
        <f>IF(Z84&gt;0, (R84*SUMPRODUCT(K84:$K$98, X84:$X$98)-K84*$AZ$3)/Z84, 0)</f>
        <v>-2.4129990319238459E+22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-2.6199870419534909E+23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-0.50339711002569176</v>
      </c>
      <c r="AC85">
        <f t="shared" si="64"/>
        <v>-0.44946170538008196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-5.3935404645609808E-2</v>
      </c>
      <c r="AK85">
        <f t="shared" si="92"/>
        <v>-3.5237797701798426E-2</v>
      </c>
      <c r="AL85">
        <f t="shared" si="71"/>
        <v>-8.9173202347408234E-2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-2.8422911264005615E-22</v>
      </c>
      <c r="AR85">
        <f t="shared" si="76"/>
        <v>-2.842355494932071E-22</v>
      </c>
      <c r="AS85">
        <f t="shared" si="77"/>
        <v>-8.0949464862818914E-6</v>
      </c>
      <c r="AT85">
        <f t="shared" si="78"/>
        <v>-5.2886983710375049E-6</v>
      </c>
      <c r="AU85">
        <f t="shared" si="79"/>
        <v>-1.3383644857319395E-5</v>
      </c>
      <c r="AW85">
        <v>82</v>
      </c>
      <c r="AX85">
        <f>IF(Z85&gt;0, (R85*SUMPRODUCT(K85:$K$98, X85:$X$98)-K85*$AZ$3)/Z85, 0)</f>
        <v>-2.6199870419534909E+23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-3.0396998763164244E+24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-0.44946170538008196</v>
      </c>
      <c r="AC86">
        <f t="shared" si="64"/>
        <v>-0.40130509408935883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-4.8156611290723128E-2</v>
      </c>
      <c r="AK86">
        <f t="shared" si="92"/>
        <v>-3.1462319376605742E-2</v>
      </c>
      <c r="AL86">
        <f t="shared" si="71"/>
        <v>-7.9618930667328863E-2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-2.0989718230601054E-23</v>
      </c>
      <c r="AR86">
        <f t="shared" si="76"/>
        <v>-2.0990160519453608E-23</v>
      </c>
      <c r="AS86">
        <f t="shared" si="77"/>
        <v>-6.4532417779670801E-6</v>
      </c>
      <c r="AT86">
        <f t="shared" si="78"/>
        <v>-4.2161179616051538E-6</v>
      </c>
      <c r="AU86">
        <f t="shared" si="79"/>
        <v>-1.0669359739572233E-5</v>
      </c>
      <c r="AW86">
        <v>83</v>
      </c>
      <c r="AX86">
        <f>IF(Z86&gt;0, (R86*SUMPRODUCT(K86:$K$98, X86:$X$98)-K86*$AZ$3)/Z86, 0)</f>
        <v>-3.0396998763164244E+24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-3.7865268702984769E+25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-0.40130509408935883</v>
      </c>
      <c r="AC87">
        <f t="shared" si="64"/>
        <v>-0.35830811972264182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-4.2996974366717011E-2</v>
      </c>
      <c r="AK87">
        <f t="shared" si="92"/>
        <v>-2.8091356586255122E-2</v>
      </c>
      <c r="AL87">
        <f t="shared" si="71"/>
        <v>-7.1088330952972137E-2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-1.4505879394124741E-24</v>
      </c>
      <c r="AR87">
        <f t="shared" si="76"/>
        <v>-1.4506162441812194E-24</v>
      </c>
      <c r="AS87">
        <f t="shared" si="77"/>
        <v>-5.1444848357518084E-6</v>
      </c>
      <c r="AT87">
        <f t="shared" si="78"/>
        <v>-3.3610634260245161E-6</v>
      </c>
      <c r="AU87">
        <f t="shared" si="79"/>
        <v>-8.5055482617763249E-6</v>
      </c>
      <c r="AW87">
        <v>84</v>
      </c>
      <c r="AX87">
        <f>IF(Z87&gt;0, (R87*SUMPRODUCT(K87:$K$98, X87:$X$98)-K87*$AZ$3)/Z87, 0)</f>
        <v>-3.7865268702984769E+25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-5.0902821553858231E+26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-0.35830811972264182</v>
      </c>
      <c r="AC88">
        <f t="shared" si="64"/>
        <v>-0.31991796403807299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-3.8390155684568827E-2</v>
      </c>
      <c r="AK88">
        <f t="shared" si="92"/>
        <v>-2.508156838058493E-2</v>
      </c>
      <c r="AL88">
        <f t="shared" si="71"/>
        <v>-6.3471724065153751E-2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-9.3363553453775795E-26</v>
      </c>
      <c r="AR88">
        <f t="shared" si="76"/>
        <v>-9.3365231959213955E-26</v>
      </c>
      <c r="AS88">
        <f t="shared" si="77"/>
        <v>-4.1011518142154154E-6</v>
      </c>
      <c r="AT88">
        <f t="shared" si="78"/>
        <v>-2.679419185287401E-6</v>
      </c>
      <c r="AU88">
        <f t="shared" si="79"/>
        <v>-6.780570999502816E-6</v>
      </c>
      <c r="AW88">
        <v>85</v>
      </c>
      <c r="AX88">
        <f>IF(Z88&gt;0, (R88*SUMPRODUCT(K88:$K$98, X88:$X$98)-K88*$AZ$3)/Z88, 0)</f>
        <v>-5.0902821553858231E+26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-7.5355918330440501E+27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-0.31991796403807299</v>
      </c>
      <c r="AC89">
        <f t="shared" si="64"/>
        <v>-0.28564103931970802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-3.4276924718364965E-2</v>
      </c>
      <c r="AK89">
        <f t="shared" si="92"/>
        <v>-2.239425748266511E-2</v>
      </c>
      <c r="AL89">
        <f t="shared" si="71"/>
        <v>-5.6671182201030075E-2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-5.5731633070206621E-27</v>
      </c>
      <c r="AR89">
        <f t="shared" si="76"/>
        <v>-5.573253695108E-27</v>
      </c>
      <c r="AS89">
        <f t="shared" si="77"/>
        <v>-3.2694131171997833E-6</v>
      </c>
      <c r="AT89">
        <f t="shared" si="78"/>
        <v>-2.1360165699038585E-6</v>
      </c>
      <c r="AU89">
        <f t="shared" si="79"/>
        <v>-5.4054296871036419E-6</v>
      </c>
      <c r="AW89">
        <v>86</v>
      </c>
      <c r="AX89">
        <f>IF(Z89&gt;0, (R89*SUMPRODUCT(K89:$K$98, X89:$X$98)-K89*$AZ$3)/Z89, 0)</f>
        <v>-7.5355918330440501E+27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-1.2404367113261132E+29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-0.28564103931970802</v>
      </c>
      <c r="AC90">
        <f t="shared" si="64"/>
        <v>-0.25503664224973932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-3.0604397069968703E-2</v>
      </c>
      <c r="AK90">
        <f t="shared" si="92"/>
        <v>-1.9994872752379565E-2</v>
      </c>
      <c r="AL90">
        <f t="shared" si="71"/>
        <v>-5.0599269822348268E-2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-3.0207678418813913E-28</v>
      </c>
      <c r="AR90">
        <f t="shared" si="76"/>
        <v>-3.0208116160500709E-28</v>
      </c>
      <c r="AS90">
        <f t="shared" si="77"/>
        <v>-2.6063561202166628E-6</v>
      </c>
      <c r="AT90">
        <f t="shared" si="78"/>
        <v>-1.7028193318748874E-6</v>
      </c>
      <c r="AU90">
        <f t="shared" si="79"/>
        <v>-4.3091754520915504E-6</v>
      </c>
      <c r="AW90">
        <v>87</v>
      </c>
      <c r="AX90">
        <f>IF(Z90&gt;0, (R90*SUMPRODUCT(K90:$K$98, X90:$X$98)-K90*$AZ$3)/Z90, 0)</f>
        <v>-1.2404367113261132E+29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-2.2973296691848674E+30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-0.25503664224973932</v>
      </c>
      <c r="AC91">
        <f t="shared" si="64"/>
        <v>-0.22771128772298149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-2.7325354526757828E-2</v>
      </c>
      <c r="AK91">
        <f t="shared" si="92"/>
        <v>-1.7852564957481755E-2</v>
      </c>
      <c r="AL91">
        <f t="shared" si="71"/>
        <v>-4.5177919484239583E-2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-1.4723604678498222E-29</v>
      </c>
      <c r="AR91">
        <f t="shared" si="76"/>
        <v>-1.4723793101167234E-29</v>
      </c>
      <c r="AS91">
        <f t="shared" si="77"/>
        <v>-2.0777711417543587E-6</v>
      </c>
      <c r="AT91">
        <f t="shared" si="78"/>
        <v>-1.3574771459461791E-6</v>
      </c>
      <c r="AU91">
        <f t="shared" si="79"/>
        <v>-3.4352482877005383E-6</v>
      </c>
      <c r="AW91">
        <v>88</v>
      </c>
      <c r="AX91">
        <f>IF(Z91&gt;0, (R91*SUMPRODUCT(K91:$K$98, X91:$X$98)-K91*$AZ$3)/Z91, 0)</f>
        <v>-2.2973296691848674E+30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-4.8575564653121586E+31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-0.22771128772298149</v>
      </c>
      <c r="AC92">
        <f t="shared" si="64"/>
        <v>-0.20331364975266203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-2.4397637970319463E-2</v>
      </c>
      <c r="AK92">
        <f t="shared" si="92"/>
        <v>-1.5939790140608708E-2</v>
      </c>
      <c r="AL92">
        <f t="shared" si="71"/>
        <v>-4.0337428110928171E-2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-6.3779274763895662E-31</v>
      </c>
      <c r="AR92">
        <f t="shared" si="76"/>
        <v>-6.3779985163269037E-31</v>
      </c>
      <c r="AS92">
        <f t="shared" si="77"/>
        <v>-1.6563864331587663E-6</v>
      </c>
      <c r="AT92">
        <f t="shared" si="78"/>
        <v>-1.0821724696637267E-6</v>
      </c>
      <c r="AU92">
        <f t="shared" si="79"/>
        <v>-2.7385589028224933E-6</v>
      </c>
      <c r="AW92">
        <v>89</v>
      </c>
      <c r="AX92">
        <f>IF(Z92&gt;0, (R92*SUMPRODUCT(K92:$K$98, X92:$X$98)-K92*$AZ$3)/Z92, 0)</f>
        <v>-4.8575564653121586E+31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-1.1948132811912421E+33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-0.20331364975266203</v>
      </c>
      <c r="AC93">
        <f t="shared" si="64"/>
        <v>-0.18153004442201964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-2.1783605330642386E-2</v>
      </c>
      <c r="AK93">
        <f t="shared" si="92"/>
        <v>-1.4231955482686343E-2</v>
      </c>
      <c r="AL93">
        <f t="shared" si="71"/>
        <v>-3.6015560813328726E-2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-2.4196724572274406E-32</v>
      </c>
      <c r="AR93">
        <f t="shared" si="76"/>
        <v>-2.419695481416383E-32</v>
      </c>
      <c r="AS93">
        <f t="shared" si="77"/>
        <v>-1.3204611233727415E-6</v>
      </c>
      <c r="AT93">
        <f t="shared" si="78"/>
        <v>-8.6270126727019012E-7</v>
      </c>
      <c r="AU93">
        <f t="shared" si="79"/>
        <v>-2.1831623906429313E-6</v>
      </c>
      <c r="AW93">
        <v>90</v>
      </c>
      <c r="AX93">
        <f>IF(Z93&gt;0, (R93*SUMPRODUCT(K93:$K$98, X93:$X$98)-K93*$AZ$3)/Z93, 0)</f>
        <v>-1.1948132811912421E+33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-3.5089441027424995E+34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-0.18153004442201964</v>
      </c>
      <c r="AC94">
        <f t="shared" si="64"/>
        <v>-0.16208039680537467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-1.9449647616644972E-2</v>
      </c>
      <c r="AK94">
        <f t="shared" si="92"/>
        <v>-1.2707103109541377E-2</v>
      </c>
      <c r="AL94">
        <f t="shared" si="71"/>
        <v>-3.2156750726186345E-2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-7.8907000563873158E-34</v>
      </c>
      <c r="AR94">
        <f t="shared" si="76"/>
        <v>-7.8907625552172277E-34</v>
      </c>
      <c r="AS94">
        <f t="shared" si="77"/>
        <v>-1.0526635230968913E-6</v>
      </c>
      <c r="AT94">
        <f t="shared" si="78"/>
        <v>-6.8774016842330198E-7</v>
      </c>
      <c r="AU94">
        <f t="shared" si="79"/>
        <v>-1.740403691520193E-6</v>
      </c>
      <c r="AW94">
        <v>91</v>
      </c>
      <c r="AX94">
        <f>IF(Z94&gt;0, (R94*SUMPRODUCT(K94:$K$98, X94:$X$98)-K94*$AZ$3)/Z94, 0)</f>
        <v>-3.5089441027424995E+34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-1.2784955968502291E+36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-0.16208039680537467</v>
      </c>
      <c r="AC95">
        <f t="shared" si="64"/>
        <v>-0.14471464000479881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-1.7365756800575866E-2</v>
      </c>
      <c r="AK95">
        <f t="shared" si="92"/>
        <v>-1.1345627776376228E-2</v>
      </c>
      <c r="AL95">
        <f t="shared" si="71"/>
        <v>-2.8711384576952093E-2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-2.1550818561751019E-35</v>
      </c>
      <c r="AR95">
        <f t="shared" si="76"/>
        <v>-2.1550955307254515E-35</v>
      </c>
      <c r="AS95">
        <f t="shared" si="77"/>
        <v>-8.391769157341286E-7</v>
      </c>
      <c r="AT95">
        <f t="shared" si="78"/>
        <v>-5.4826225161296384E-7</v>
      </c>
      <c r="AU95">
        <f t="shared" si="79"/>
        <v>-1.3874391673470924E-6</v>
      </c>
      <c r="AW95">
        <v>92</v>
      </c>
      <c r="AX95">
        <f>IF(Z95&gt;0, (R95*SUMPRODUCT(K95:$K$98, X95:$X$98)-K95*$AZ$3)/Z95, 0)</f>
        <v>-1.2784955968502291E+36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-6.1345123657370133E+37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-0.14471464000479881</v>
      </c>
      <c r="AC96">
        <f t="shared" si="64"/>
        <v>-0.12920950000428466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-1.5505140000514145E-2</v>
      </c>
      <c r="AK96">
        <f t="shared" si="92"/>
        <v>-1.0130024800335917E-2</v>
      </c>
      <c r="AL96">
        <f t="shared" si="71"/>
        <v>-2.5635164800850062E-2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-4.7440528399633832E-37</v>
      </c>
      <c r="AR96">
        <f t="shared" si="76"/>
        <v>-4.7440755593289554E-37</v>
      </c>
      <c r="AS96">
        <f t="shared" si="77"/>
        <v>-6.6898669940539505E-7</v>
      </c>
      <c r="AT96">
        <f t="shared" si="78"/>
        <v>-4.3707131027819179E-7</v>
      </c>
      <c r="AU96">
        <f t="shared" si="79"/>
        <v>-1.1060580096835868E-6</v>
      </c>
      <c r="AW96">
        <v>93</v>
      </c>
      <c r="AX96">
        <f>IF(Z96&gt;0, (R96*SUMPRODUCT(K96:$K$98, X96:$X$98)-K96*$AZ$3)/Z96, 0)</f>
        <v>-6.1345123657370133E+37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-4.3091003684669905E+39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-0.12920950000428466</v>
      </c>
      <c r="AC97">
        <f t="shared" si="64"/>
        <v>-0.11536562500382558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-1.3843875000459083E-2</v>
      </c>
      <c r="AK97">
        <f t="shared" si="92"/>
        <v>-9.0446650002999271E-3</v>
      </c>
      <c r="AL97">
        <f t="shared" si="71"/>
        <v>-2.288854000075901E-2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-7.9297817582427563E-39</v>
      </c>
      <c r="AR97">
        <f t="shared" si="76"/>
        <v>-7.9298075424385744E-39</v>
      </c>
      <c r="AS97">
        <f t="shared" si="77"/>
        <v>-5.333121009290467E-7</v>
      </c>
      <c r="AT97">
        <f t="shared" si="78"/>
        <v>-3.4843057260697694E-7</v>
      </c>
      <c r="AU97">
        <f t="shared" si="79"/>
        <v>-8.8174267353602359E-7</v>
      </c>
      <c r="AW97">
        <v>94</v>
      </c>
      <c r="AX97">
        <f>IF(Z97&gt;0, (R97*SUMPRODUCT(K97:$K$98, X97:$X$98)-K97*$AZ$3)/Z97, 0)</f>
        <v>-4.3091003684669905E+39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-0.11536562500382558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-0.11536562500382558</v>
      </c>
      <c r="AK98">
        <f t="shared" si="92"/>
        <v>-8.0755937502677913E-3</v>
      </c>
      <c r="AL98">
        <f t="shared" si="71"/>
        <v>-0.12344121875409336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-9.2086413630395354E-41</v>
      </c>
      <c r="AR98">
        <f t="shared" si="76"/>
        <v>-9.2086413630395354E-41</v>
      </c>
      <c r="AS98">
        <f t="shared" si="77"/>
        <v>-3.9680959890554035E-6</v>
      </c>
      <c r="AT98">
        <f t="shared" si="78"/>
        <v>-2.7776671923387828E-7</v>
      </c>
      <c r="AU98">
        <f t="shared" si="79"/>
        <v>-4.2458627082892814E-6</v>
      </c>
      <c r="AW98">
        <v>95</v>
      </c>
    </row>
    <row r="100" spans="5:50" x14ac:dyDescent="0.3">
      <c r="AN100" s="6">
        <f t="shared" ref="AN100:AU100" si="93">SUM(AN3:AN98)</f>
        <v>5361.9391378309347</v>
      </c>
      <c r="AO100" s="6">
        <f t="shared" si="93"/>
        <v>-536.19391378309354</v>
      </c>
      <c r="AP100" s="6">
        <f t="shared" si="93"/>
        <v>-435.15162021221641</v>
      </c>
      <c r="AQ100" s="6">
        <f t="shared" si="93"/>
        <v>-2994.6953934114476</v>
      </c>
      <c r="AR100" s="6">
        <f t="shared" si="93"/>
        <v>1395.8982104241782</v>
      </c>
      <c r="AS100" s="6">
        <f t="shared" si="93"/>
        <v>-583.0289955947303</v>
      </c>
      <c r="AT100" s="6">
        <f t="shared" si="93"/>
        <v>300.7642984123637</v>
      </c>
      <c r="AU100" s="6">
        <f t="shared" si="93"/>
        <v>1113.6335132418083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10783.026109617937</v>
      </c>
      <c r="K3">
        <v>1</v>
      </c>
      <c r="L3" s="2">
        <v>0</v>
      </c>
      <c r="O3">
        <f>$C$3</f>
        <v>10783.026109617937</v>
      </c>
      <c r="P3">
        <f>O3*C5</f>
        <v>1078.3026109617938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10783.026109617937</v>
      </c>
      <c r="AF3">
        <f t="shared" ref="AF3:AF34" si="4">-$Z3*P3</f>
        <v>-1078.3026109617938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9504.7234986561434</v>
      </c>
      <c r="AJ3">
        <f t="shared" ref="AJ3:AJ34" si="8">AB3-AC3</f>
        <v>0</v>
      </c>
      <c r="AL3">
        <f t="shared" ref="AL3:AL34" si="9">SUM(AI3:AK3)</f>
        <v>9504.7234986561434</v>
      </c>
      <c r="AN3">
        <f t="shared" ref="AN3:AN34" si="10">AE3*$K3</f>
        <v>10783.026109617937</v>
      </c>
      <c r="AO3">
        <f t="shared" ref="AO3:AO34" si="11">AF3*$K3</f>
        <v>-1078.3026109617938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9504.7234986561434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9504.7234986561434</v>
      </c>
      <c r="AW3">
        <v>0</v>
      </c>
      <c r="AX3">
        <f>IF(Z3&gt;0, (R3*SUMPRODUCT(K3:$K$98, X3:$X$98)-K3*$AZ$3)/Z3, 0)</f>
        <v>0</v>
      </c>
      <c r="AZ3">
        <f>C6*SUMPRODUCT(X4:X89, K4:K89)/1</f>
        <v>6297.2533656801734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313.73540333307045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310.13284307114827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-310.13284307114827</v>
      </c>
      <c r="AK4">
        <f>G4*SUM(AB4, AE4:AF4)</f>
        <v>0</v>
      </c>
      <c r="AL4">
        <f t="shared" si="9"/>
        <v>-458.4126430711483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-140.97718197375926</v>
      </c>
      <c r="AR4">
        <f t="shared" si="14"/>
        <v>-140.97718197375926</v>
      </c>
      <c r="AS4">
        <f t="shared" si="15"/>
        <v>-294.85913963790478</v>
      </c>
      <c r="AT4">
        <f t="shared" si="16"/>
        <v>0</v>
      </c>
      <c r="AU4">
        <f t="shared" si="17"/>
        <v>-435.83632161166406</v>
      </c>
      <c r="AW4">
        <v>1</v>
      </c>
      <c r="AX4">
        <f>IF(Z4&gt;0, (R4*SUMPRODUCT(K4:$K$98, X4:$X$98)-K4*$AZ$3)/Z4, 0)</f>
        <v>313.73540333307045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487.5956725581118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310.13284307114827</v>
      </c>
      <c r="AC5">
        <f t="shared" si="2"/>
        <v>476.43506558761419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-166.30222251646592</v>
      </c>
      <c r="AK5">
        <f>G5*SUM(AB5, AE5:AF5)</f>
        <v>1.2715446565917081</v>
      </c>
      <c r="AL5">
        <f t="shared" si="9"/>
        <v>-341.56752431608248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-137.19558622662285</v>
      </c>
      <c r="AR5">
        <f t="shared" si="14"/>
        <v>-159.22834625484273</v>
      </c>
      <c r="AS5">
        <f t="shared" si="15"/>
        <v>-149.99717283592906</v>
      </c>
      <c r="AT5">
        <f t="shared" si="16"/>
        <v>1.1468764562331939</v>
      </c>
      <c r="AU5">
        <f t="shared" si="17"/>
        <v>-308.07864263453865</v>
      </c>
      <c r="AW5">
        <v>2</v>
      </c>
      <c r="AX5">
        <f>IF(Z5&gt;0, (R5*SUMPRODUCT(K5:$K$98, X5:$X$98)-K5*$AZ$3)/Z5, 0)</f>
        <v>487.5956725581118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668.94399687356429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476.43506558761419</v>
      </c>
      <c r="AC6">
        <f t="shared" si="2"/>
        <v>646.04009221179331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-169.60502662417912</v>
      </c>
      <c r="AK6">
        <f>G6*SUM(AB6, AE6:AF6)</f>
        <v>3.3826889656720609</v>
      </c>
      <c r="AL6">
        <f t="shared" si="9"/>
        <v>-348.23905908599545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-134.70259643339375</v>
      </c>
      <c r="AR6">
        <f t="shared" si="14"/>
        <v>-155.30313933308656</v>
      </c>
      <c r="AS6">
        <f t="shared" si="15"/>
        <v>-144.71303996045287</v>
      </c>
      <c r="AT6">
        <f t="shared" si="16"/>
        <v>2.8862305157251598</v>
      </c>
      <c r="AU6">
        <f t="shared" si="17"/>
        <v>-297.12994877781432</v>
      </c>
      <c r="AW6">
        <v>3</v>
      </c>
      <c r="AX6">
        <f>IF(Z6&gt;0, (R6*SUMPRODUCT(K6:$K$98, X6:$X$98)-K6*$AZ$3)/Z6, 0)</f>
        <v>668.94399687356429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873.35345932512473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646.04009221179331</v>
      </c>
      <c r="AC7">
        <f t="shared" si="2"/>
        <v>833.57850370855431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-187.538411496761</v>
      </c>
      <c r="AK7">
        <f>G7*SUM(AB7, AE7:AF7)</f>
        <v>8.9153532725227471</v>
      </c>
      <c r="AL7">
        <f t="shared" si="9"/>
        <v>-367.11295481400822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-132.04254729821895</v>
      </c>
      <c r="AR7">
        <f t="shared" si="14"/>
        <v>-151.18093868310513</v>
      </c>
      <c r="AS7">
        <f t="shared" si="15"/>
        <v>-150.41778685318428</v>
      </c>
      <c r="AT7">
        <f t="shared" si="16"/>
        <v>7.1506828791195485</v>
      </c>
      <c r="AU7">
        <f t="shared" si="17"/>
        <v>-294.44804265716988</v>
      </c>
      <c r="AW7">
        <v>4</v>
      </c>
      <c r="AX7">
        <f>IF(Z7&gt;0, (R7*SUMPRODUCT(K7:$K$98, X7:$X$98)-K7*$AZ$3)/Z7, 0)</f>
        <v>873.35345932512473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1101.5811623250052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833.57850370855431</v>
      </c>
      <c r="AC8">
        <f t="shared" si="2"/>
        <v>1039.0100549633307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-205.43155125477642</v>
      </c>
      <c r="AK8">
        <f t="shared" ref="AK8:AK39" si="30">G8*SUM(AB8:AB8, AE8:AF8)</f>
        <v>18.005295680104773</v>
      </c>
      <c r="AL8">
        <f t="shared" si="9"/>
        <v>-382.3875123585147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-128.27430029263294</v>
      </c>
      <c r="AR8">
        <f t="shared" si="14"/>
        <v>-145.92327639004699</v>
      </c>
      <c r="AS8">
        <f t="shared" si="15"/>
        <v>-153.76001123250424</v>
      </c>
      <c r="AT8">
        <f t="shared" si="16"/>
        <v>13.476481334573482</v>
      </c>
      <c r="AU8">
        <f t="shared" si="17"/>
        <v>-286.20680628797777</v>
      </c>
      <c r="AW8">
        <v>5</v>
      </c>
      <c r="AX8">
        <f>IF(Z8&gt;0, (R8*SUMPRODUCT(K8:$K$98, X8:$X$98)-K8*$AZ$3)/Z8, 0)</f>
        <v>1101.5811623250052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1318.1922927468331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1039.0100549633307</v>
      </c>
      <c r="AC9">
        <f t="shared" si="2"/>
        <v>1228.532477912463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-189.52242294913231</v>
      </c>
      <c r="AK9">
        <f t="shared" si="30"/>
        <v>23.169924225682276</v>
      </c>
      <c r="AL9">
        <f t="shared" si="9"/>
        <v>-368.06048270482677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-124.53037214459063</v>
      </c>
      <c r="AR9">
        <f t="shared" si="14"/>
        <v>-140.79364068597576</v>
      </c>
      <c r="AS9">
        <f t="shared" si="15"/>
        <v>-132.28803040884736</v>
      </c>
      <c r="AT9">
        <f t="shared" si="16"/>
        <v>16.172775721426998</v>
      </c>
      <c r="AU9">
        <f t="shared" si="17"/>
        <v>-256.90889537339615</v>
      </c>
      <c r="AW9">
        <v>6</v>
      </c>
      <c r="AX9">
        <f>IF(Z9&gt;0, (R9*SUMPRODUCT(K9:$K$98, X9:$X$98)-K9*$AZ$3)/Z9, 0)</f>
        <v>1318.1922927468331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1444.8212863583628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1228.532477912463</v>
      </c>
      <c r="AC10">
        <f t="shared" si="2"/>
        <v>1330.3866330200672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-101.85415510760413</v>
      </c>
      <c r="AK10">
        <f t="shared" si="30"/>
        <v>5.2826896550235913</v>
      </c>
      <c r="AL10">
        <f t="shared" si="9"/>
        <v>-306.21636122350003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-123.55647672945146</v>
      </c>
      <c r="AR10">
        <f t="shared" si="14"/>
        <v>-138.79698650619176</v>
      </c>
      <c r="AS10">
        <f t="shared" si="15"/>
        <v>-67.433312602646666</v>
      </c>
      <c r="AT10">
        <f t="shared" si="16"/>
        <v>3.4974445815552055</v>
      </c>
      <c r="AU10">
        <f t="shared" si="17"/>
        <v>-202.73285452728322</v>
      </c>
      <c r="AW10">
        <v>7</v>
      </c>
      <c r="AX10">
        <f>IF(Z10&gt;0, (R10*SUMPRODUCT(K10:$K$98, X10:$X$98)-K10*$AZ$3)/Z10, 0)</f>
        <v>1444.8212863583628</v>
      </c>
    </row>
    <row r="11" spans="1:52" x14ac:dyDescent="0.3">
      <c r="A11" t="s">
        <v>33</v>
      </c>
      <c r="C11" s="25">
        <f>AU91</f>
        <v>2239.5515766129556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1551.5989209477636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1330.3866330200672</v>
      </c>
      <c r="AC11">
        <f t="shared" si="2"/>
        <v>1411.4020829279402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-81.015449907873062</v>
      </c>
      <c r="AK11">
        <f t="shared" si="30"/>
        <v>2.1286186128321076</v>
      </c>
      <c r="AL11">
        <f t="shared" si="9"/>
        <v>-296.13498554986569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-122.45613374351892</v>
      </c>
      <c r="AR11">
        <f t="shared" si="14"/>
        <v>-136.77327996015237</v>
      </c>
      <c r="AS11">
        <f t="shared" si="15"/>
        <v>-51.005030856786384</v>
      </c>
      <c r="AT11">
        <f t="shared" si="16"/>
        <v>1.3401179423590492</v>
      </c>
      <c r="AU11">
        <f t="shared" si="17"/>
        <v>-186.43819287457973</v>
      </c>
      <c r="AW11">
        <v>8</v>
      </c>
      <c r="AX11">
        <f>IF(Z11&gt;0, (R11*SUMPRODUCT(K11:$K$98, X11:$X$98)-K11*$AZ$3)/Z11, 0)</f>
        <v>1551.5989209477636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1727.045976452077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1411.4020829279402</v>
      </c>
      <c r="AC12">
        <f t="shared" si="2"/>
        <v>1551.7700647188776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-140.36798179093739</v>
      </c>
      <c r="AK12">
        <f t="shared" si="30"/>
        <v>29.639443741486748</v>
      </c>
      <c r="AL12">
        <f t="shared" si="9"/>
        <v>-336.79630587077247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-119.68620905252413</v>
      </c>
      <c r="AR12">
        <f t="shared" si="14"/>
        <v>-132.89062433916587</v>
      </c>
      <c r="AS12">
        <f t="shared" si="15"/>
        <v>-82.51326103316795</v>
      </c>
      <c r="AT12">
        <f t="shared" si="16"/>
        <v>17.423112643748869</v>
      </c>
      <c r="AU12">
        <f t="shared" si="17"/>
        <v>-197.98077272858495</v>
      </c>
      <c r="AW12">
        <v>9</v>
      </c>
      <c r="AX12">
        <f>IF(Z12&gt;0, (R12*SUMPRODUCT(K12:$K$98, X12:$X$98)-K12*$AZ$3)/Z12, 0)</f>
        <v>1727.045976452077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2060.7556715254154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1551.7700647188776</v>
      </c>
      <c r="AC13">
        <f t="shared" si="2"/>
        <v>1828.6997241791146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-276.92965946023696</v>
      </c>
      <c r="AK13">
        <f t="shared" si="30"/>
        <v>108.62390453032144</v>
      </c>
      <c r="AL13">
        <f t="shared" si="9"/>
        <v>-403.81536122618996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-111.9641513813952</v>
      </c>
      <c r="AR13">
        <f t="shared" si="14"/>
        <v>-123.60792028442066</v>
      </c>
      <c r="AS13">
        <f t="shared" si="15"/>
        <v>-145.34735890089351</v>
      </c>
      <c r="AT13">
        <f t="shared" si="16"/>
        <v>57.011580730492241</v>
      </c>
      <c r="AU13">
        <f t="shared" si="17"/>
        <v>-211.94369845482194</v>
      </c>
      <c r="AW13">
        <v>10</v>
      </c>
      <c r="AX13">
        <f>IF(Z13&gt;0, (R13*SUMPRODUCT(K13:$K$98, X13:$X$98)-K13*$AZ$3)/Z13, 0)</f>
        <v>2060.7556715254154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2363.2344439072572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1828.6997241791146</v>
      </c>
      <c r="AC14">
        <f t="shared" si="2"/>
        <v>2070.8568839698282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-242.15715979071365</v>
      </c>
      <c r="AK14">
        <f t="shared" si="30"/>
        <v>128.00898069253805</v>
      </c>
      <c r="AL14">
        <f t="shared" si="9"/>
        <v>-359.8649773762283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-104.88145631844658</v>
      </c>
      <c r="AR14">
        <f t="shared" si="14"/>
        <v>-115.14749596686271</v>
      </c>
      <c r="AS14">
        <f t="shared" si="15"/>
        <v>-113.47938267043054</v>
      </c>
      <c r="AT14">
        <f t="shared" si="16"/>
        <v>59.987407012102494</v>
      </c>
      <c r="AU14">
        <f t="shared" si="17"/>
        <v>-168.63947162519077</v>
      </c>
      <c r="AW14">
        <v>11</v>
      </c>
      <c r="AX14">
        <f>IF(Z14&gt;0, (R14*SUMPRODUCT(K14:$K$98, X14:$X$98)-K14*$AZ$3)/Z14, 0)</f>
        <v>2363.2344439072572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2637.8100421753516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2070.8568839698282</v>
      </c>
      <c r="AC15">
        <f t="shared" si="2"/>
        <v>2282.1551697693362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-211.29828579950799</v>
      </c>
      <c r="AK15">
        <f t="shared" si="30"/>
        <v>144.959981877888</v>
      </c>
      <c r="AL15">
        <f t="shared" si="9"/>
        <v>-322.72318059606653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-98.224000778952728</v>
      </c>
      <c r="AR15">
        <f t="shared" si="14"/>
        <v>-107.27389053941152</v>
      </c>
      <c r="AS15">
        <f t="shared" si="15"/>
        <v>-88.409228641062327</v>
      </c>
      <c r="AT15">
        <f t="shared" si="16"/>
        <v>60.652646249136268</v>
      </c>
      <c r="AU15">
        <f t="shared" si="17"/>
        <v>-135.03047293133758</v>
      </c>
      <c r="AW15">
        <v>12</v>
      </c>
      <c r="AX15">
        <f>IF(Z15&gt;0, (R15*SUMPRODUCT(K15:$K$98, X15:$X$98)-K15*$AZ$3)/Z15, 0)</f>
        <v>2637.8100421753516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2891.1803512093225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2282.1551697693362</v>
      </c>
      <c r="AC16">
        <f t="shared" si="2"/>
        <v>2466.2345101671276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-184.07934039779138</v>
      </c>
      <c r="AK16">
        <f t="shared" si="30"/>
        <v>159.75086188385356</v>
      </c>
      <c r="AL16">
        <f t="shared" si="9"/>
        <v>-395.52888702074438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-130.70626496891191</v>
      </c>
      <c r="AR16">
        <f t="shared" si="14"/>
        <v>-138.67304453021808</v>
      </c>
      <c r="AS16">
        <f t="shared" si="15"/>
        <v>-68.768357962644941</v>
      </c>
      <c r="AT16">
        <f t="shared" si="16"/>
        <v>59.679725226795206</v>
      </c>
      <c r="AU16">
        <f t="shared" si="17"/>
        <v>-147.76167726606784</v>
      </c>
      <c r="AW16">
        <v>13</v>
      </c>
      <c r="AX16">
        <f>IF(Z16&gt;0, (R16*SUMPRODUCT(K16:$K$98, X16:$X$98)-K16*$AZ$3)/Z16, 0)</f>
        <v>2891.1803512093225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3081.5334593731168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2466.2345101671276</v>
      </c>
      <c r="AC17">
        <f t="shared" si="2"/>
        <v>2587.5847998203094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-121.35028965318179</v>
      </c>
      <c r="AK17">
        <f t="shared" si="30"/>
        <v>172.63641571169896</v>
      </c>
      <c r="AL17">
        <f t="shared" si="9"/>
        <v>-447.99482988430066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-159.53476071515593</v>
      </c>
      <c r="AR17">
        <f t="shared" si="14"/>
        <v>-166.53694110148885</v>
      </c>
      <c r="AS17">
        <f t="shared" si="15"/>
        <v>-40.476821316884156</v>
      </c>
      <c r="AT17">
        <f t="shared" si="16"/>
        <v>57.58349132516102</v>
      </c>
      <c r="AU17">
        <f t="shared" si="17"/>
        <v>-149.43027109321199</v>
      </c>
      <c r="AW17">
        <v>14</v>
      </c>
      <c r="AX17">
        <f>IF(Z17&gt;0, (R17*SUMPRODUCT(K17:$K$98, X17:$X$98)-K17*$AZ$3)/Z17, 0)</f>
        <v>3081.5334593731168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3215.0440541376643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2587.5847998203094</v>
      </c>
      <c r="AC18">
        <f t="shared" si="2"/>
        <v>2653.1005343034512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-65.515734483141841</v>
      </c>
      <c r="AK18">
        <f t="shared" si="30"/>
        <v>181.13093598742168</v>
      </c>
      <c r="AL18">
        <f t="shared" si="9"/>
        <v>-514.55837072381883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-181.53152651568067</v>
      </c>
      <c r="AR18">
        <f t="shared" si="14"/>
        <v>-187.67557093982813</v>
      </c>
      <c r="AS18">
        <f t="shared" si="15"/>
        <v>-19.51161301669956</v>
      </c>
      <c r="AT18">
        <f t="shared" si="16"/>
        <v>53.943632872627603</v>
      </c>
      <c r="AU18">
        <f t="shared" si="17"/>
        <v>-153.24355108390009</v>
      </c>
      <c r="AW18">
        <v>15</v>
      </c>
      <c r="AX18">
        <f>IF(Z18&gt;0, (R18*SUMPRODUCT(K18:$K$98, X18:$X$98)-K18*$AZ$3)/Z18, 0)</f>
        <v>3215.0440541376643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3301.534337629424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2653.1005343034512</v>
      </c>
      <c r="AC19">
        <f t="shared" si="2"/>
        <v>2672.5069499291076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-19.406415625656336</v>
      </c>
      <c r="AK19">
        <f t="shared" si="30"/>
        <v>185.71703740124161</v>
      </c>
      <c r="AL19">
        <f t="shared" si="9"/>
        <v>-602.72574773006454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-199.11092537397971</v>
      </c>
      <c r="AR19">
        <f t="shared" si="14"/>
        <v>-204.4920440532666</v>
      </c>
      <c r="AS19">
        <f t="shared" si="15"/>
        <v>-5.1602989876651879</v>
      </c>
      <c r="AT19">
        <f t="shared" si="16"/>
        <v>49.383433735532641</v>
      </c>
      <c r="AU19">
        <f t="shared" si="17"/>
        <v>-160.26890930539912</v>
      </c>
      <c r="AW19">
        <v>16</v>
      </c>
      <c r="AX19">
        <f>IF(Z19&gt;0, (R19*SUMPRODUCT(K19:$K$98, X19:$X$98)-K19*$AZ$3)/Z19, 0)</f>
        <v>3301.534337629424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3347.5641686347021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2672.5069499291076</v>
      </c>
      <c r="AC20">
        <f t="shared" si="2"/>
        <v>2652.8049014670369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19.702048462070707</v>
      </c>
      <c r="AK20">
        <f t="shared" si="30"/>
        <v>187.07548649503755</v>
      </c>
      <c r="AL20">
        <f t="shared" si="9"/>
        <v>-705.15546532543362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-211.80467487293086</v>
      </c>
      <c r="AR20">
        <f t="shared" si="14"/>
        <v>-216.50824825108228</v>
      </c>
      <c r="AS20">
        <f t="shared" si="15"/>
        <v>4.6775980232750003</v>
      </c>
      <c r="AT20">
        <f t="shared" si="16"/>
        <v>44.414870236311792</v>
      </c>
      <c r="AU20">
        <f t="shared" si="17"/>
        <v>-167.4157799914955</v>
      </c>
      <c r="AW20">
        <v>17</v>
      </c>
      <c r="AX20">
        <f>IF(Z20&gt;0, (R20*SUMPRODUCT(K20:$K$98, X20:$X$98)-K20*$AZ$3)/Z20, 0)</f>
        <v>3347.5641686347021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3360.6051489919523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2652.8049014670369</v>
      </c>
      <c r="AC21">
        <f t="shared" si="2"/>
        <v>2601.1867238368814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51.618177630155515</v>
      </c>
      <c r="AK21">
        <f t="shared" si="30"/>
        <v>185.69634310269259</v>
      </c>
      <c r="AL21">
        <f t="shared" si="9"/>
        <v>-833.07346224142145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-222.79819183722225</v>
      </c>
      <c r="AR21">
        <f t="shared" si="14"/>
        <v>-226.90011518602179</v>
      </c>
      <c r="AS21">
        <f t="shared" si="15"/>
        <v>10.941986117436038</v>
      </c>
      <c r="AT21">
        <f t="shared" si="16"/>
        <v>39.363784263109409</v>
      </c>
      <c r="AU21">
        <f t="shared" si="17"/>
        <v>-176.59434480547634</v>
      </c>
      <c r="AW21">
        <v>18</v>
      </c>
      <c r="AX21">
        <f>IF(Z21&gt;0, (R21*SUMPRODUCT(K21:$K$98, X21:$X$98)-K21*$AZ$3)/Z21, 0)</f>
        <v>3360.6051489919523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3343.8621824213783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2601.1867238368814</v>
      </c>
      <c r="AC22">
        <f t="shared" si="2"/>
        <v>2521.4121902521374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79.774533584743949</v>
      </c>
      <c r="AK22">
        <f t="shared" si="30"/>
        <v>182.08307066858171</v>
      </c>
      <c r="AL22">
        <f t="shared" si="9"/>
        <v>-981.1113093112524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-231.68542057594516</v>
      </c>
      <c r="AR22">
        <f t="shared" si="14"/>
        <v>-235.25330646661507</v>
      </c>
      <c r="AS22">
        <f t="shared" si="15"/>
        <v>15.098706486409645</v>
      </c>
      <c r="AT22">
        <f t="shared" si="16"/>
        <v>34.462361816865076</v>
      </c>
      <c r="AU22">
        <f t="shared" si="17"/>
        <v>-185.69223816334033</v>
      </c>
      <c r="AW22">
        <v>19</v>
      </c>
      <c r="AX22">
        <f>IF(Z22&gt;0, (R22*SUMPRODUCT(K22:$K$98, X22:$X$98)-K22*$AZ$3)/Z22, 0)</f>
        <v>3343.8621824213783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3300.4835926743735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2521.4121902521374</v>
      </c>
      <c r="AC23">
        <f t="shared" si="2"/>
        <v>2417.4264645444759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103.98572570766146</v>
      </c>
      <c r="AK23">
        <f t="shared" si="30"/>
        <v>176.49885331764963</v>
      </c>
      <c r="AL23">
        <f t="shared" si="9"/>
        <v>-1143.3606743129708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-237.51926072173831</v>
      </c>
      <c r="AR23">
        <f t="shared" si="14"/>
        <v>-240.61363718491788</v>
      </c>
      <c r="AS23">
        <f t="shared" si="15"/>
        <v>17.572403756076724</v>
      </c>
      <c r="AT23">
        <f t="shared" si="16"/>
        <v>29.82629675251464</v>
      </c>
      <c r="AU23">
        <f t="shared" si="17"/>
        <v>-193.21493667632649</v>
      </c>
      <c r="AW23">
        <v>20</v>
      </c>
      <c r="AX23">
        <f>IF(Z23&gt;0, (R23*SUMPRODUCT(K23:$K$98, X23:$X$98)-K23*$AZ$3)/Z23, 0)</f>
        <v>3300.4835926743735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3234.8930990877593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2417.4264645444759</v>
      </c>
      <c r="AC24">
        <f t="shared" si="2"/>
        <v>2293.9247885265622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123.50167601791372</v>
      </c>
      <c r="AK24">
        <f t="shared" si="30"/>
        <v>169.21985251811333</v>
      </c>
      <c r="AL24">
        <f t="shared" si="9"/>
        <v>-1325.2547759824995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-241.4497748840962</v>
      </c>
      <c r="AR24">
        <f t="shared" si="14"/>
        <v>-244.12462020693567</v>
      </c>
      <c r="AS24">
        <f t="shared" si="15"/>
        <v>18.634265327986437</v>
      </c>
      <c r="AT24">
        <f t="shared" si="16"/>
        <v>25.532346865704707</v>
      </c>
      <c r="AU24">
        <f t="shared" si="17"/>
        <v>-199.95800801324452</v>
      </c>
      <c r="AW24">
        <v>21</v>
      </c>
      <c r="AX24">
        <f>IF(Z24&gt;0, (R24*SUMPRODUCT(K24:$K$98, X24:$X$98)-K24*$AZ$3)/Z24, 0)</f>
        <v>3234.8930990877593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3149.7258311958954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2293.9247885265622</v>
      </c>
      <c r="AC25">
        <f t="shared" si="2"/>
        <v>2154.2764285565968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139.64835996996544</v>
      </c>
      <c r="AK25">
        <f t="shared" si="30"/>
        <v>160.57473519685936</v>
      </c>
      <c r="AL25">
        <f t="shared" si="9"/>
        <v>-1523.9951801692223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-243.44913645443287</v>
      </c>
      <c r="AR25">
        <f t="shared" si="14"/>
        <v>-245.75264637532914</v>
      </c>
      <c r="AS25">
        <f t="shared" si="15"/>
        <v>18.812964703070715</v>
      </c>
      <c r="AT25">
        <f t="shared" si="16"/>
        <v>21.632096689951478</v>
      </c>
      <c r="AU25">
        <f t="shared" si="17"/>
        <v>-205.30758498230696</v>
      </c>
      <c r="AW25">
        <v>22</v>
      </c>
      <c r="AX25">
        <f>IF(Z25&gt;0, (R25*SUMPRODUCT(K25:$K$98, X25:$X$98)-K25*$AZ$3)/Z25, 0)</f>
        <v>3149.7258311958954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3046.3224104415785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2154.2764285565968</v>
      </c>
      <c r="AC26">
        <f t="shared" si="2"/>
        <v>2001.7214125612072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152.55501599538957</v>
      </c>
      <c r="AK26">
        <f t="shared" si="30"/>
        <v>150.79934999896179</v>
      </c>
      <c r="AL26">
        <f t="shared" si="9"/>
        <v>-1715.3565523241789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-240.8401890508527</v>
      </c>
      <c r="AR26">
        <f t="shared" si="14"/>
        <v>-242.81611723723938</v>
      </c>
      <c r="AS26">
        <f t="shared" si="15"/>
        <v>18.349738099162792</v>
      </c>
      <c r="AT26">
        <f t="shared" si="16"/>
        <v>18.138561750657612</v>
      </c>
      <c r="AU26">
        <f t="shared" si="17"/>
        <v>-206.32781738741897</v>
      </c>
      <c r="AW26">
        <v>23</v>
      </c>
      <c r="AX26">
        <f>IF(Z26&gt;0, (R26*SUMPRODUCT(K26:$K$98, X26:$X$98)-K26*$AZ$3)/Z26, 0)</f>
        <v>3046.3224104415785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2930.2778693454807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2001.7214125612072</v>
      </c>
      <c r="AC27">
        <f t="shared" si="2"/>
        <v>1842.0366882059297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159.68472435527747</v>
      </c>
      <c r="AK27">
        <f t="shared" si="30"/>
        <v>140.12049887928453</v>
      </c>
      <c r="AL27">
        <f t="shared" si="9"/>
        <v>-1906.0716851733471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-235.21307993019465</v>
      </c>
      <c r="AR27">
        <f t="shared" si="14"/>
        <v>-236.90085603925036</v>
      </c>
      <c r="AS27">
        <f t="shared" si="15"/>
        <v>17.149392040855243</v>
      </c>
      <c r="AT27">
        <f t="shared" si="16"/>
        <v>15.048285789032338</v>
      </c>
      <c r="AU27">
        <f t="shared" si="17"/>
        <v>-204.70317820936279</v>
      </c>
      <c r="AW27">
        <v>24</v>
      </c>
      <c r="AX27">
        <f>IF(Z27&gt;0, (R27*SUMPRODUCT(K27:$K$98, X27:$X$98)-K27*$AZ$3)/Z27, 0)</f>
        <v>2930.2778693454807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2805.4783276886001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1842.0366882059297</v>
      </c>
      <c r="AC28">
        <f t="shared" si="2"/>
        <v>1679.2838446110695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162.75284359486022</v>
      </c>
      <c r="AK28">
        <f t="shared" si="30"/>
        <v>128.9425681744151</v>
      </c>
      <c r="AL28">
        <f t="shared" si="9"/>
        <v>-2099.5223617056204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-227.8558024943348</v>
      </c>
      <c r="AR28">
        <f t="shared" si="14"/>
        <v>-229.29071206868008</v>
      </c>
      <c r="AS28">
        <f t="shared" si="15"/>
        <v>15.606155078396837</v>
      </c>
      <c r="AT28">
        <f t="shared" si="16"/>
        <v>12.364132451939705</v>
      </c>
      <c r="AU28">
        <f t="shared" si="17"/>
        <v>-201.32042453834353</v>
      </c>
      <c r="AW28">
        <v>25</v>
      </c>
      <c r="AX28">
        <f>IF(Z28&gt;0, (R28*SUMPRODUCT(K28:$K$98, X28:$X$98)-K28*$AZ$3)/Z28, 0)</f>
        <v>2805.4783276886001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2675.0729216173995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1679.2838446110695</v>
      </c>
      <c r="AC29">
        <f t="shared" si="2"/>
        <v>1516.1246817018553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163.15916290921427</v>
      </c>
      <c r="AK29">
        <f t="shared" si="30"/>
        <v>117.54986912277488</v>
      </c>
      <c r="AL29">
        <f t="shared" si="9"/>
        <v>-2316.1831601102476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-221.11956540660694</v>
      </c>
      <c r="AR29">
        <f t="shared" si="14"/>
        <v>-222.33264308543548</v>
      </c>
      <c r="AS29">
        <f t="shared" si="15"/>
        <v>13.968854018267185</v>
      </c>
      <c r="AT29">
        <f t="shared" si="16"/>
        <v>10.064019282546361</v>
      </c>
      <c r="AU29">
        <f t="shared" si="17"/>
        <v>-198.29976978462196</v>
      </c>
      <c r="AW29">
        <v>26</v>
      </c>
      <c r="AX29">
        <f>IF(Z29&gt;0, (R29*SUMPRODUCT(K29:$K$98, X29:$X$98)-K29*$AZ$3)/Z29, 0)</f>
        <v>2675.0729216173995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2536.094044274872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1516.1246817018553</v>
      </c>
      <c r="AC30">
        <f t="shared" si="2"/>
        <v>1352.7699730676775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163.35470863417777</v>
      </c>
      <c r="AK30">
        <f t="shared" si="30"/>
        <v>106.12872771912988</v>
      </c>
      <c r="AL30">
        <f t="shared" si="9"/>
        <v>-2512.4183032275541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-211.63439833248461</v>
      </c>
      <c r="AR30">
        <f t="shared" si="14"/>
        <v>-212.65376375258032</v>
      </c>
      <c r="AS30">
        <f t="shared" si="15"/>
        <v>12.487138968106711</v>
      </c>
      <c r="AT30">
        <f t="shared" si="16"/>
        <v>8.1126781261318381</v>
      </c>
      <c r="AU30">
        <f t="shared" si="17"/>
        <v>-192.05394665834174</v>
      </c>
      <c r="AW30">
        <v>27</v>
      </c>
      <c r="AX30">
        <f>IF(Z30&gt;0, (R30*SUMPRODUCT(K30:$K$98, X30:$X$98)-K30*$AZ$3)/Z30, 0)</f>
        <v>2536.094044274872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2390.2644629127308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1352.7699730676775</v>
      </c>
      <c r="AC31">
        <f t="shared" si="2"/>
        <v>1192.711339710575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160.05863335710251</v>
      </c>
      <c r="AK31">
        <f t="shared" si="30"/>
        <v>94.693898114737436</v>
      </c>
      <c r="AL31">
        <f t="shared" si="9"/>
        <v>-2666.2831007330756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-198.51413438206231</v>
      </c>
      <c r="AR31">
        <f t="shared" si="14"/>
        <v>-199.36555206801566</v>
      </c>
      <c r="AS31">
        <f t="shared" si="15"/>
        <v>10.924268588399164</v>
      </c>
      <c r="AT31">
        <f t="shared" si="16"/>
        <v>6.4630164271110422</v>
      </c>
      <c r="AU31">
        <f t="shared" si="17"/>
        <v>-181.97826705250546</v>
      </c>
      <c r="AW31">
        <v>28</v>
      </c>
      <c r="AX31">
        <f>IF(Z31&gt;0, (R31*SUMPRODUCT(K31:$K$98, X31:$X$98)-K31*$AZ$3)/Z31, 0)</f>
        <v>2390.2644629127308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2243.5006043317699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1192.711339710575</v>
      </c>
      <c r="AC32">
        <f t="shared" si="2"/>
        <v>1040.2469954851049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152.46434422547009</v>
      </c>
      <c r="AK32">
        <f t="shared" si="30"/>
        <v>83.489793779740253</v>
      </c>
      <c r="AL32">
        <f t="shared" si="9"/>
        <v>-2808.2322731043737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-184.80324951362391</v>
      </c>
      <c r="AR32">
        <f t="shared" si="14"/>
        <v>-185.50964112007929</v>
      </c>
      <c r="AS32">
        <f t="shared" si="15"/>
        <v>9.2910229405320859</v>
      </c>
      <c r="AT32">
        <f t="shared" si="16"/>
        <v>5.087783594574196</v>
      </c>
      <c r="AU32">
        <f t="shared" si="17"/>
        <v>-171.130834584973</v>
      </c>
      <c r="AW32">
        <v>29</v>
      </c>
      <c r="AX32">
        <f>IF(Z32&gt;0, (R32*SUMPRODUCT(K32:$K$98, X32:$X$98)-K32*$AZ$3)/Z32, 0)</f>
        <v>2243.5006043317699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2095.8725268511489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1040.2469954851049</v>
      </c>
      <c r="AC33">
        <f t="shared" si="2"/>
        <v>896.55963003986619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143.6873654452387</v>
      </c>
      <c r="AK33">
        <f t="shared" si="30"/>
        <v>72.817289683957355</v>
      </c>
      <c r="AL33">
        <f t="shared" si="9"/>
        <v>-2920.2620597092982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-170.08900752578617</v>
      </c>
      <c r="AR33">
        <f t="shared" si="14"/>
        <v>-170.67088499746794</v>
      </c>
      <c r="AS33">
        <f t="shared" si="15"/>
        <v>7.8180024378243038</v>
      </c>
      <c r="AT33">
        <f t="shared" si="16"/>
        <v>3.9619749899437058</v>
      </c>
      <c r="AU33">
        <f t="shared" si="17"/>
        <v>-158.89090756969992</v>
      </c>
      <c r="AW33">
        <v>30</v>
      </c>
      <c r="AX33">
        <f>IF(Z33&gt;0, (R33*SUMPRODUCT(K33:$K$98, X33:$X$98)-K33*$AZ$3)/Z33, 0)</f>
        <v>2095.8725268511489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1949.4221569189333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896.55963003986619</v>
      </c>
      <c r="AC34">
        <f t="shared" si="2"/>
        <v>763.18123328942443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133.37839675044177</v>
      </c>
      <c r="AK34">
        <f t="shared" si="30"/>
        <v>62.759174102790638</v>
      </c>
      <c r="AL34">
        <f t="shared" si="9"/>
        <v>-3014.1687024125968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-155.48181670102389</v>
      </c>
      <c r="AR34">
        <f t="shared" si="14"/>
        <v>-155.95728436913876</v>
      </c>
      <c r="AS34">
        <f t="shared" si="15"/>
        <v>6.479547675539183</v>
      </c>
      <c r="AT34">
        <f t="shared" si="16"/>
        <v>3.0488525172285748</v>
      </c>
      <c r="AU34">
        <f t="shared" si="17"/>
        <v>-146.42888417637101</v>
      </c>
      <c r="AW34">
        <v>31</v>
      </c>
      <c r="AX34">
        <f>IF(Z34&gt;0, (R34*SUMPRODUCT(K34:$K$98, X34:$X$98)-K34*$AZ$3)/Z34, 0)</f>
        <v>1949.4221569189333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1804.4397929908666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763.18123328942443</v>
      </c>
      <c r="AC35">
        <f t="shared" ref="AC35:AC66" si="33">S35*Z35</f>
        <v>640.47674763781538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122.70448565160905</v>
      </c>
      <c r="AK35">
        <f t="shared" si="30"/>
        <v>53.422686330259715</v>
      </c>
      <c r="AL35">
        <f t="shared" ref="AL35:AL66" si="40">SUM(AI35:AK35)</f>
        <v>-3095.8631008800221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-141.53823430372637</v>
      </c>
      <c r="AR35">
        <f t="shared" ref="AR35:AR66" si="45">AI35*$K35</f>
        <v>-141.9231292017877</v>
      </c>
      <c r="AS35">
        <f t="shared" ref="AS35:AS66" si="46">AJ35*$K35</f>
        <v>5.3223277328206411</v>
      </c>
      <c r="AT35">
        <f t="shared" ref="AT35:AT66" si="47">AK35*$K35</f>
        <v>2.317218017804314</v>
      </c>
      <c r="AU35">
        <f t="shared" ref="AU35:AU66" si="48">AL35*$K35</f>
        <v>-134.28358345116274</v>
      </c>
      <c r="AW35">
        <v>32</v>
      </c>
      <c r="AX35">
        <f>IF(Z35&gt;0, (R35*SUMPRODUCT(K35:$K$98, X35:$X$98)-K35*$AZ$3)/Z35, 0)</f>
        <v>1804.4397929908666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1658.0348919682217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640.47674763781538</v>
      </c>
      <c r="AC36">
        <f t="shared" si="33"/>
        <v>528.20398748535172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112.27276015246366</v>
      </c>
      <c r="AK36">
        <f t="shared" si="30"/>
        <v>44.83337233464708</v>
      </c>
      <c r="AL36">
        <f t="shared" si="40"/>
        <v>-3133.1758777539449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-127.11703858329751</v>
      </c>
      <c r="AR36">
        <f t="shared" si="45"/>
        <v>-127.4254789210452</v>
      </c>
      <c r="AS36">
        <f t="shared" si="46"/>
        <v>4.3480802519925001</v>
      </c>
      <c r="AT36">
        <f t="shared" si="47"/>
        <v>1.7362991754525616</v>
      </c>
      <c r="AU36">
        <f t="shared" si="48"/>
        <v>-121.34109949360011</v>
      </c>
      <c r="AW36">
        <v>33</v>
      </c>
      <c r="AX36">
        <f>IF(Z36&gt;0, (R36*SUMPRODUCT(K36:$K$98, X36:$X$98)-K36*$AZ$3)/Z36, 0)</f>
        <v>1658.0348919682217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1510.4560338127528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528.20398748535172</v>
      </c>
      <c r="AC37">
        <f t="shared" si="33"/>
        <v>427.2168365371104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100.98715094824132</v>
      </c>
      <c r="AK37">
        <f t="shared" si="30"/>
        <v>36.974279123974625</v>
      </c>
      <c r="AL37">
        <f t="shared" si="40"/>
        <v>-3123.8034543838316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-112.54216823568161</v>
      </c>
      <c r="AR37">
        <f t="shared" si="45"/>
        <v>-112.78667192073894</v>
      </c>
      <c r="AS37">
        <f t="shared" si="46"/>
        <v>3.4919759902035068</v>
      </c>
      <c r="AT37">
        <f t="shared" si="47"/>
        <v>1.2785121051902557</v>
      </c>
      <c r="AU37">
        <f t="shared" si="48"/>
        <v>-108.01618382534518</v>
      </c>
      <c r="AW37">
        <v>34</v>
      </c>
      <c r="AX37">
        <f>IF(Z37&gt;0, (R37*SUMPRODUCT(K37:$K$98, X37:$X$98)-K37*$AZ$3)/Z37, 0)</f>
        <v>1510.4560338127528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1362.7722363167959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427.2168365371104</v>
      </c>
      <c r="AC38">
        <f t="shared" si="33"/>
        <v>338.00492511844328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89.211911418667114</v>
      </c>
      <c r="AK38">
        <f t="shared" si="30"/>
        <v>29.905178557597729</v>
      </c>
      <c r="AL38">
        <f t="shared" si="40"/>
        <v>-3085.4624971925264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-98.745432892740553</v>
      </c>
      <c r="AR38">
        <f t="shared" si="45"/>
        <v>-98.936870327559106</v>
      </c>
      <c r="AS38">
        <f t="shared" si="46"/>
        <v>2.7542918100843092</v>
      </c>
      <c r="AT38">
        <f t="shared" si="47"/>
        <v>0.92328016596072326</v>
      </c>
      <c r="AU38">
        <f t="shared" si="48"/>
        <v>-95.259298351514076</v>
      </c>
      <c r="AW38">
        <v>35</v>
      </c>
      <c r="AX38">
        <f>IF(Z38&gt;0, (R38*SUMPRODUCT(K38:$K$98, X38:$X$98)-K38*$AZ$3)/Z38, 0)</f>
        <v>1362.7722363167959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1212.840750323445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338.00492511844328</v>
      </c>
      <c r="AC39">
        <f t="shared" si="33"/>
        <v>260.09007866946581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77.914846448977471</v>
      </c>
      <c r="AK39">
        <f t="shared" si="30"/>
        <v>23.660344758291032</v>
      </c>
      <c r="AL39">
        <f t="shared" si="40"/>
        <v>-3013.8022019309988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-85.729785542496089</v>
      </c>
      <c r="AR39">
        <f t="shared" si="45"/>
        <v>-85.877570114387595</v>
      </c>
      <c r="AS39">
        <f t="shared" si="46"/>
        <v>2.1477775705798217</v>
      </c>
      <c r="AT39">
        <f t="shared" si="47"/>
        <v>0.65221405290609069</v>
      </c>
      <c r="AU39">
        <f t="shared" si="48"/>
        <v>-83.077578490901672</v>
      </c>
      <c r="AW39">
        <v>36</v>
      </c>
      <c r="AX39">
        <f>IF(Z39&gt;0, (R39*SUMPRODUCT(K39:$K$98, X39:$X$98)-K39*$AZ$3)/Z39, 0)</f>
        <v>1212.840750323445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1057.9351372228123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260.09007866946581</v>
      </c>
      <c r="AC40">
        <f t="shared" si="33"/>
        <v>192.95903102318667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67.131047646279143</v>
      </c>
      <c r="AK40">
        <f t="shared" ref="AK40:AK71" si="61">G40*SUM(AB40:AB40, AE40:AF40)</f>
        <v>18.206305506862609</v>
      </c>
      <c r="AL40">
        <f t="shared" si="40"/>
        <v>-2910.2650819882401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-73.616245477535202</v>
      </c>
      <c r="AR40">
        <f t="shared" si="45"/>
        <v>-73.72847242167704</v>
      </c>
      <c r="AS40">
        <f t="shared" si="46"/>
        <v>1.6522451500789297</v>
      </c>
      <c r="AT40">
        <f t="shared" si="47"/>
        <v>0.4480978776477707</v>
      </c>
      <c r="AU40">
        <f t="shared" si="48"/>
        <v>-71.628129393950346</v>
      </c>
      <c r="AW40">
        <v>37</v>
      </c>
      <c r="AX40">
        <f>IF(Z40&gt;0, (R40*SUMPRODUCT(K40:$K$98, X40:$X$98)-K40*$AZ$3)/Z40, 0)</f>
        <v>1057.9351372228123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893.43765065238097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192.95903102318667</v>
      </c>
      <c r="AC41">
        <f t="shared" si="33"/>
        <v>135.94880152441655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57.010229498770116</v>
      </c>
      <c r="AK41">
        <f t="shared" si="61"/>
        <v>13.507132171623068</v>
      </c>
      <c r="AL41">
        <f t="shared" si="40"/>
        <v>-2773.7339121182608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-62.419423900151024</v>
      </c>
      <c r="AR41">
        <f t="shared" si="45"/>
        <v>-62.503019646587077</v>
      </c>
      <c r="AS41">
        <f t="shared" si="46"/>
        <v>1.2528117776569003</v>
      </c>
      <c r="AT41">
        <f t="shared" si="47"/>
        <v>0.29682206887700496</v>
      </c>
      <c r="AU41">
        <f t="shared" si="48"/>
        <v>-60.953385800053169</v>
      </c>
      <c r="AW41">
        <v>38</v>
      </c>
      <c r="AX41">
        <f>IF(Z41&gt;0, (R41*SUMPRODUCT(K41:$K$98, X41:$X$98)-K41*$AZ$3)/Z41, 0)</f>
        <v>893.43765065238097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712.01221195648463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135.94880152441655</v>
      </c>
      <c r="AC42">
        <f t="shared" si="33"/>
        <v>88.356177605305774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47.592623919110778</v>
      </c>
      <c r="AK42">
        <f t="shared" si="61"/>
        <v>9.5164161067091602</v>
      </c>
      <c r="AL42">
        <f t="shared" si="40"/>
        <v>-2600.8394704936077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-52.090002385494898</v>
      </c>
      <c r="AR42">
        <f t="shared" si="45"/>
        <v>-52.150872553623259</v>
      </c>
      <c r="AS42">
        <f t="shared" si="46"/>
        <v>0.93380171010650082</v>
      </c>
      <c r="AT42">
        <f t="shared" si="47"/>
        <v>0.18671896825091244</v>
      </c>
      <c r="AU42">
        <f t="shared" si="48"/>
        <v>-51.030351875265843</v>
      </c>
      <c r="AW42">
        <v>39</v>
      </c>
      <c r="AX42">
        <f>IF(Z42&gt;0, (R42*SUMPRODUCT(K42:$K$98, X42:$X$98)-K42*$AZ$3)/Z42, 0)</f>
        <v>712.01221195648463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502.9333456467217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88.356177605305774</v>
      </c>
      <c r="AC43">
        <f t="shared" si="33"/>
        <v>49.504389488596715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38.851788116709059</v>
      </c>
      <c r="AK43">
        <f t="shared" si="61"/>
        <v>6.1849324323714052</v>
      </c>
      <c r="AL43">
        <f t="shared" si="40"/>
        <v>-2399.5618161442703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-42.782597669015907</v>
      </c>
      <c r="AR43">
        <f t="shared" si="45"/>
        <v>-42.825706900354959</v>
      </c>
      <c r="AS43">
        <f t="shared" si="46"/>
        <v>0.68062516829101294</v>
      </c>
      <c r="AT43">
        <f t="shared" si="47"/>
        <v>0.10835075762808695</v>
      </c>
      <c r="AU43">
        <f t="shared" si="48"/>
        <v>-42.036730974435862</v>
      </c>
      <c r="AW43">
        <v>40</v>
      </c>
      <c r="AX43">
        <f>IF(Z43&gt;0, (R43*SUMPRODUCT(K43:$K$98, X43:$X$98)-K43*$AZ$3)/Z43, 0)</f>
        <v>502.9333456467217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245.44951869705554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49.504389488596715</v>
      </c>
      <c r="AC44">
        <f t="shared" si="33"/>
        <v>18.541625988139671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30.962763500457044</v>
      </c>
      <c r="AK44">
        <f t="shared" si="61"/>
        <v>3.4653072642017704</v>
      </c>
      <c r="AL44">
        <f t="shared" si="40"/>
        <v>-2158.0099618304789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-34.263524991367319</v>
      </c>
      <c r="AR44">
        <f t="shared" si="45"/>
        <v>-34.293064591392401</v>
      </c>
      <c r="AS44">
        <f t="shared" si="46"/>
        <v>0.4843047022826652</v>
      </c>
      <c r="AT44">
        <f t="shared" si="47"/>
        <v>5.4202674864032165E-2</v>
      </c>
      <c r="AU44">
        <f t="shared" si="48"/>
        <v>-33.7545572142457</v>
      </c>
      <c r="AW44">
        <v>41</v>
      </c>
      <c r="AX44">
        <f>IF(Z44&gt;0, (R44*SUMPRODUCT(K44:$K$98, X44:$X$98)-K44*$AZ$3)/Z44, 0)</f>
        <v>245.44951869705554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-92.723020686811125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18.541625988139671</v>
      </c>
      <c r="AC45">
        <f t="shared" si="33"/>
        <v>-5.1684756384429136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23.710101626582585</v>
      </c>
      <c r="AK45">
        <f t="shared" si="61"/>
        <v>1.2979138191697772</v>
      </c>
      <c r="AL45">
        <f t="shared" si="40"/>
        <v>-1880.8926034534588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-26.597666859724058</v>
      </c>
      <c r="AR45">
        <f t="shared" si="45"/>
        <v>-26.617128339459867</v>
      </c>
      <c r="AS45">
        <f t="shared" si="46"/>
        <v>0.33112682354911321</v>
      </c>
      <c r="AT45">
        <f t="shared" si="47"/>
        <v>1.8126201521647851E-2</v>
      </c>
      <c r="AU45">
        <f t="shared" si="48"/>
        <v>-26.267875314389105</v>
      </c>
      <c r="AW45">
        <v>42</v>
      </c>
      <c r="AX45">
        <f>IF(Z45&gt;0, (R45*SUMPRODUCT(K45:$K$98, X45:$X$98)-K45*$AZ$3)/Z45, 0)</f>
        <v>-92.723020686811125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-569.59807499710496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-5.1684756384429136</v>
      </c>
      <c r="AC46">
        <f t="shared" si="33"/>
        <v>-22.343443065323463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17.174967426880549</v>
      </c>
      <c r="AK46">
        <f t="shared" si="61"/>
        <v>-0.36179329469100396</v>
      </c>
      <c r="AL46">
        <f t="shared" si="40"/>
        <v>-1579.8600637624177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-19.897208366036139</v>
      </c>
      <c r="AR46">
        <f t="shared" si="45"/>
        <v>-19.909436621925391</v>
      </c>
      <c r="AS46">
        <f t="shared" si="46"/>
        <v>0.21416024102715139</v>
      </c>
      <c r="AT46">
        <f t="shared" si="47"/>
        <v>-4.5113179703482826E-3</v>
      </c>
      <c r="AU46">
        <f t="shared" si="48"/>
        <v>-19.69978769886859</v>
      </c>
      <c r="AW46">
        <v>43</v>
      </c>
      <c r="AX46">
        <f>IF(Z46&gt;0, (R46*SUMPRODUCT(K46:$K$98, X46:$X$98)-K46*$AZ$3)/Z46, 0)</f>
        <v>-569.59807499710496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-1295.7260687117505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-22.343443065323463</v>
      </c>
      <c r="AC47">
        <f t="shared" si="33"/>
        <v>-33.827526937749333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11.48408387242587</v>
      </c>
      <c r="AK47">
        <f t="shared" si="61"/>
        <v>-1.5640410145726424</v>
      </c>
      <c r="AL47">
        <f t="shared" si="40"/>
        <v>-1263.4737401305692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-14.169840890408281</v>
      </c>
      <c r="AR47">
        <f t="shared" si="45"/>
        <v>-14.177107334944926</v>
      </c>
      <c r="AS47">
        <f t="shared" si="46"/>
        <v>0.12785604255174207</v>
      </c>
      <c r="AT47">
        <f t="shared" si="47"/>
        <v>-1.7412977537722214E-2</v>
      </c>
      <c r="AU47">
        <f t="shared" si="48"/>
        <v>-14.066664269930907</v>
      </c>
      <c r="AW47">
        <v>44</v>
      </c>
      <c r="AX47">
        <f>IF(Z47&gt;0, (R47*SUMPRODUCT(K47:$K$98, X47:$X$98)-K47*$AZ$3)/Z47, 0)</f>
        <v>-1295.7260687117505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-2489.0265169346922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-33.827526937749333</v>
      </c>
      <c r="AC48">
        <f t="shared" si="33"/>
        <v>-40.485649530291312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6.6581225925419787</v>
      </c>
      <c r="AK48">
        <f t="shared" si="61"/>
        <v>-2.3679268856424533</v>
      </c>
      <c r="AL48">
        <f t="shared" si="40"/>
        <v>-954.1443221043736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-9.5232465002022177</v>
      </c>
      <c r="AR48">
        <f t="shared" si="45"/>
        <v>-9.5272887065158098</v>
      </c>
      <c r="AS48">
        <f t="shared" si="46"/>
        <v>6.6184861880166354E-2</v>
      </c>
      <c r="AT48">
        <f t="shared" si="47"/>
        <v>-2.3538304032450139E-2</v>
      </c>
      <c r="AU48">
        <f t="shared" si="48"/>
        <v>-9.4846421486680921</v>
      </c>
      <c r="AW48">
        <v>45</v>
      </c>
      <c r="AX48">
        <f>IF(Z48&gt;0, (R48*SUMPRODUCT(K48:$K$98, X48:$X$98)-K48*$AZ$3)/Z48, 0)</f>
        <v>-2489.0265169346922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-4616.6439100754342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-40.485649530291312</v>
      </c>
      <c r="AC49">
        <f t="shared" si="33"/>
        <v>-43.302004693112906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2.8163551628215941</v>
      </c>
      <c r="AK49">
        <f t="shared" si="61"/>
        <v>-2.833995467120392</v>
      </c>
      <c r="AL49">
        <f t="shared" si="40"/>
        <v>-672.59790646383078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-5.967350379793146</v>
      </c>
      <c r="AR49">
        <f t="shared" si="45"/>
        <v>-5.9694315638503905</v>
      </c>
      <c r="AS49">
        <f t="shared" si="46"/>
        <v>2.4996331664557815E-2</v>
      </c>
      <c r="AT49">
        <f t="shared" si="47"/>
        <v>-2.5152896753626593E-2</v>
      </c>
      <c r="AU49">
        <f t="shared" si="48"/>
        <v>-5.9695881289394599</v>
      </c>
      <c r="AW49">
        <v>46</v>
      </c>
      <c r="AX49">
        <f>IF(Z49&gt;0, (R49*SUMPRODUCT(K49:$K$98, X49:$X$98)-K49*$AZ$3)/Z49, 0)</f>
        <v>-4616.6439100754342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-8778.4352221564241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-43.302004693112906</v>
      </c>
      <c r="AC50">
        <f t="shared" si="33"/>
        <v>-43.281059235959049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-2.0945457153857205E-2</v>
      </c>
      <c r="AK50">
        <f t="shared" si="61"/>
        <v>-3.0311403285179037</v>
      </c>
      <c r="AL50">
        <f t="shared" si="40"/>
        <v>-438.71155665165196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-3.4513984765330901</v>
      </c>
      <c r="AR50">
        <f t="shared" si="45"/>
        <v>-3.4523752449645571</v>
      </c>
      <c r="AS50">
        <f t="shared" si="46"/>
        <v>-1.6598187944521296E-4</v>
      </c>
      <c r="AT50">
        <f t="shared" si="47"/>
        <v>-2.4020214259058606E-2</v>
      </c>
      <c r="AU50">
        <f t="shared" si="48"/>
        <v>-3.4765614411030605</v>
      </c>
      <c r="AW50">
        <v>47</v>
      </c>
      <c r="AX50">
        <f>IF(Z50&gt;0, (R50*SUMPRODUCT(K50:$K$98, X50:$X$98)-K50*$AZ$3)/Z50, 0)</f>
        <v>-8778.4352221564241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-17924.918354815021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-43.281059235959049</v>
      </c>
      <c r="AC51">
        <f t="shared" si="33"/>
        <v>-41.385765000932324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-1.895294235026725</v>
      </c>
      <c r="AK51">
        <f t="shared" si="61"/>
        <v>-3.0296741465171335</v>
      </c>
      <c r="AL51">
        <f t="shared" si="40"/>
        <v>-262.20675499509764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-1.8199707568476735</v>
      </c>
      <c r="AR51">
        <f t="shared" si="45"/>
        <v>-1.8203791576827046</v>
      </c>
      <c r="AS51">
        <f t="shared" si="46"/>
        <v>-1.3410020851188691E-2</v>
      </c>
      <c r="AT51">
        <f t="shared" si="47"/>
        <v>-2.1436246006694141E-2</v>
      </c>
      <c r="AU51">
        <f t="shared" si="48"/>
        <v>-1.8552254245405875</v>
      </c>
      <c r="AW51">
        <v>48</v>
      </c>
      <c r="AX51">
        <f>IF(Z51&gt;0, (R51*SUMPRODUCT(K51:$K$98, X51:$X$98)-K51*$AZ$3)/Z51, 0)</f>
        <v>-17924.918354815021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-41220.216048137154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-41.385765000932324</v>
      </c>
      <c r="AC52">
        <f t="shared" si="33"/>
        <v>-38.431902979601595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-2.9538620213307283</v>
      </c>
      <c r="AK52">
        <f t="shared" si="61"/>
        <v>-2.8970035500652629</v>
      </c>
      <c r="AL52">
        <f t="shared" si="40"/>
        <v>-141.21374615954903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-0.85498714813730947</v>
      </c>
      <c r="AR52">
        <f t="shared" si="45"/>
        <v>-0.85513439851695427</v>
      </c>
      <c r="AS52">
        <f t="shared" si="46"/>
        <v>-1.8660573799386168E-2</v>
      </c>
      <c r="AT52">
        <f t="shared" si="47"/>
        <v>-1.8301379059920474E-2</v>
      </c>
      <c r="AU52">
        <f t="shared" si="48"/>
        <v>-0.89209635137626087</v>
      </c>
      <c r="AW52">
        <v>49</v>
      </c>
      <c r="AX52">
        <f>IF(Z52&gt;0, (R52*SUMPRODUCT(K52:$K$98, X52:$X$98)-K52*$AZ$3)/Z52, 0)</f>
        <v>-41220.216048137154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-113452.28928923902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-38.431902979601595</v>
      </c>
      <c r="AC53">
        <f t="shared" si="33"/>
        <v>-35.024539432936763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-3.4073635466648327</v>
      </c>
      <c r="AK53">
        <f t="shared" si="61"/>
        <v>-2.6902332085721121</v>
      </c>
      <c r="AL53">
        <f t="shared" si="40"/>
        <v>-67.536925778460471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-0.34650433443806611</v>
      </c>
      <c r="AR53">
        <f t="shared" si="45"/>
        <v>-0.34654786717217834</v>
      </c>
      <c r="AS53">
        <f t="shared" si="46"/>
        <v>-1.9219197028186773E-2</v>
      </c>
      <c r="AT53">
        <f t="shared" si="47"/>
        <v>-1.5174231155324503E-2</v>
      </c>
      <c r="AU53">
        <f t="shared" si="48"/>
        <v>-0.3809412953556896</v>
      </c>
      <c r="AW53">
        <v>50</v>
      </c>
      <c r="AX53">
        <f>IF(Z53&gt;0, (R53*SUMPRODUCT(K53:$K$98, X53:$X$98)-K53*$AZ$3)/Z53, 0)</f>
        <v>-113452.28928923902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-404821.08169135492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-35.024539432936763</v>
      </c>
      <c r="AC54">
        <f t="shared" si="33"/>
        <v>-31.565373504158625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-3.4591659287781376</v>
      </c>
      <c r="AK54">
        <f t="shared" si="61"/>
        <v>-2.4517177603055735</v>
      </c>
      <c r="AL54">
        <f t="shared" si="40"/>
        <v>-28.678355151934582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-0.11465060709091883</v>
      </c>
      <c r="AR54">
        <f t="shared" si="45"/>
        <v>-0.11466042426662032</v>
      </c>
      <c r="AS54">
        <f t="shared" si="46"/>
        <v>-1.742088196528585E-2</v>
      </c>
      <c r="AT54">
        <f t="shared" si="47"/>
        <v>-1.2347220860135203E-2</v>
      </c>
      <c r="AU54">
        <f t="shared" si="48"/>
        <v>-0.14442852709204138</v>
      </c>
      <c r="AW54">
        <v>51</v>
      </c>
      <c r="AX54">
        <f>IF(Z54&gt;0, (R54*SUMPRODUCT(K54:$K$98, X54:$X$98)-K54*$AZ$3)/Z54, 0)</f>
        <v>-404821.08169135492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-2127253.0089472234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-31.565373504158625</v>
      </c>
      <c r="AC55">
        <f t="shared" si="33"/>
        <v>-28.282104233377932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-3.2832692707806928</v>
      </c>
      <c r="AK55">
        <f t="shared" si="61"/>
        <v>-2.2095761452911038</v>
      </c>
      <c r="AL55">
        <f t="shared" si="40"/>
        <v>-11.883055257111989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-2.8732489107013353E-2</v>
      </c>
      <c r="AR55">
        <f t="shared" si="45"/>
        <v>-2.8733983666829877E-2</v>
      </c>
      <c r="AS55">
        <f t="shared" si="46"/>
        <v>-1.4763428423668172E-2</v>
      </c>
      <c r="AT55">
        <f t="shared" si="47"/>
        <v>-9.9354992165760648E-3</v>
      </c>
      <c r="AU55">
        <f t="shared" si="48"/>
        <v>-5.3432911307074109E-2</v>
      </c>
      <c r="AW55">
        <v>52</v>
      </c>
      <c r="AX55">
        <f>IF(Z55&gt;0, (R55*SUMPRODUCT(K55:$K$98, X55:$X$98)-K55*$AZ$3)/Z55, 0)</f>
        <v>-2127253.0089472234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-11314320.288935645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-28.282104233377932</v>
      </c>
      <c r="AC56">
        <f t="shared" si="33"/>
        <v>-25.276979688671013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-3.0051245447069199</v>
      </c>
      <c r="AK56">
        <f t="shared" si="61"/>
        <v>-1.9797472963364555</v>
      </c>
      <c r="AL56">
        <f t="shared" si="40"/>
        <v>-6.0777385472248326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-4.387404720815568E-3</v>
      </c>
      <c r="AR56">
        <f t="shared" si="45"/>
        <v>-4.3876289537589002E-3</v>
      </c>
      <c r="AS56">
        <f t="shared" si="46"/>
        <v>-1.2064940204902114E-2</v>
      </c>
      <c r="AT56">
        <f t="shared" si="47"/>
        <v>-7.9482671668922259E-3</v>
      </c>
      <c r="AU56">
        <f t="shared" si="48"/>
        <v>-2.4400836325553236E-2</v>
      </c>
      <c r="AW56">
        <v>53</v>
      </c>
      <c r="AX56">
        <f>IF(Z56&gt;0, (R56*SUMPRODUCT(K56:$K$98, X56:$X$98)-K56*$AZ$3)/Z56, 0)</f>
        <v>-11314320.288935645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-61099092.046760194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-25.276979688671013</v>
      </c>
      <c r="AC57">
        <f t="shared" si="33"/>
        <v>-22.57256617034367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-2.7044135183273426</v>
      </c>
      <c r="AK57">
        <f t="shared" si="61"/>
        <v>-1.7693885782069712</v>
      </c>
      <c r="AL57">
        <f t="shared" si="40"/>
        <v>-4.6580400365075327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-6.6039225657228424E-4</v>
      </c>
      <c r="AR57">
        <f t="shared" si="45"/>
        <v>-6.6042536441340838E-4</v>
      </c>
      <c r="AS57">
        <f t="shared" si="46"/>
        <v>-9.6943294287023859E-3</v>
      </c>
      <c r="AT57">
        <f t="shared" si="47"/>
        <v>-6.3426083504902475E-3</v>
      </c>
      <c r="AU57">
        <f t="shared" si="48"/>
        <v>-1.669736314360604E-2</v>
      </c>
      <c r="AW57">
        <v>54</v>
      </c>
      <c r="AX57">
        <f>IF(Z57&gt;0, (R57*SUMPRODUCT(K57:$K$98, X57:$X$98)-K57*$AZ$3)/Z57, 0)</f>
        <v>-61099092.046760194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-335872357.35620183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-22.57256617034367</v>
      </c>
      <c r="AC58">
        <f t="shared" si="33"/>
        <v>-20.154654309878676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-2.4179118604649936</v>
      </c>
      <c r="AK58">
        <f t="shared" si="61"/>
        <v>-1.5800796319240571</v>
      </c>
      <c r="AL58">
        <f t="shared" si="40"/>
        <v>-4.0285670545027958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-9.7854272821975801E-5</v>
      </c>
      <c r="AR58">
        <f t="shared" si="45"/>
        <v>-9.7859074220478273E-5</v>
      </c>
      <c r="AS58">
        <f t="shared" si="46"/>
        <v>-7.738684094558127E-3</v>
      </c>
      <c r="AT58">
        <f t="shared" si="47"/>
        <v>-5.0571475807866789E-3</v>
      </c>
      <c r="AU58">
        <f t="shared" si="48"/>
        <v>-1.2893690749565281E-2</v>
      </c>
      <c r="AW58">
        <v>55</v>
      </c>
      <c r="AX58">
        <f>IF(Z58&gt;0, (R58*SUMPRODUCT(K58:$K$98, X58:$X$98)-K58*$AZ$3)/Z58, 0)</f>
        <v>-335872357.35620183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-1884037023.8666241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-20.154654309878676</v>
      </c>
      <c r="AC59">
        <f t="shared" si="33"/>
        <v>-17.995312652792954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-2.1593416570857222</v>
      </c>
      <c r="AK59">
        <f t="shared" si="61"/>
        <v>-1.4108258016915074</v>
      </c>
      <c r="AL59">
        <f t="shared" si="40"/>
        <v>-3.5751532328481743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-1.4246901589583322E-5</v>
      </c>
      <c r="AR59">
        <f t="shared" si="45"/>
        <v>-1.4247583957505074E-5</v>
      </c>
      <c r="AS59">
        <f t="shared" si="46"/>
        <v>-6.1706369190605622E-3</v>
      </c>
      <c r="AT59">
        <f t="shared" si="47"/>
        <v>-4.0316425840782218E-3</v>
      </c>
      <c r="AU59">
        <f t="shared" si="48"/>
        <v>-1.021652708709629E-2</v>
      </c>
      <c r="AW59">
        <v>56</v>
      </c>
      <c r="AX59">
        <f>IF(Z59&gt;0, (R59*SUMPRODUCT(K59:$K$98, X59:$X$98)-K59*$AZ$3)/Z59, 0)</f>
        <v>-1884037023.8666241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-10787196061.361305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-17.995312652792954</v>
      </c>
      <c r="AC60">
        <f t="shared" si="33"/>
        <v>-16.067255907410132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-1.9280567453828219</v>
      </c>
      <c r="AK60">
        <f t="shared" si="61"/>
        <v>-1.2596718856955069</v>
      </c>
      <c r="AL60">
        <f t="shared" si="40"/>
        <v>-3.1885253158228926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-2.0326228773458195E-6</v>
      </c>
      <c r="AR60">
        <f t="shared" si="45"/>
        <v>-2.032717886128746E-6</v>
      </c>
      <c r="AS60">
        <f t="shared" si="46"/>
        <v>-4.9193805436282025E-3</v>
      </c>
      <c r="AT60">
        <f t="shared" si="47"/>
        <v>-3.2140160711999844E-3</v>
      </c>
      <c r="AU60">
        <f t="shared" si="48"/>
        <v>-8.1354293327143175E-3</v>
      </c>
      <c r="AW60">
        <v>57</v>
      </c>
      <c r="AX60">
        <f>IF(Z60&gt;0, (R60*SUMPRODUCT(K60:$K$98, X60:$X$98)-K60*$AZ$3)/Z60, 0)</f>
        <v>-10787196061.361305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-63176419303.185425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-16.067255907410132</v>
      </c>
      <c r="AC61">
        <f t="shared" si="33"/>
        <v>-14.345765982636211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-1.7214899247739215</v>
      </c>
      <c r="AK61">
        <f t="shared" si="61"/>
        <v>-1.1247079135187095</v>
      </c>
      <c r="AL61">
        <f t="shared" si="40"/>
        <v>-2.8463225944982167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-2.8419404910716484E-7</v>
      </c>
      <c r="AR61">
        <f t="shared" si="45"/>
        <v>-2.8420698157265349E-7</v>
      </c>
      <c r="AS61">
        <f t="shared" si="46"/>
        <v>-3.9217243986469164E-3</v>
      </c>
      <c r="AT61">
        <f t="shared" si="47"/>
        <v>-2.5621959224517953E-3</v>
      </c>
      <c r="AU61">
        <f t="shared" si="48"/>
        <v>-6.4842045280802847E-3</v>
      </c>
      <c r="AW61">
        <v>58</v>
      </c>
      <c r="AX61">
        <f>IF(Z61&gt;0, (R61*SUMPRODUCT(K61:$K$98, X61:$X$98)-K61*$AZ$3)/Z61, 0)</f>
        <v>-63176419303.185425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-379090740804.28662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-14.345765982636211</v>
      </c>
      <c r="AC62">
        <f t="shared" si="33"/>
        <v>-12.808719876297406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-1.5370461063388046</v>
      </c>
      <c r="AK62">
        <f t="shared" si="61"/>
        <v>-1.0042036187845349</v>
      </c>
      <c r="AL62">
        <f t="shared" si="40"/>
        <v>-2.5412688275620829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-3.8852965561369791E-8</v>
      </c>
      <c r="AR62">
        <f t="shared" si="45"/>
        <v>-3.8854683695723926E-8</v>
      </c>
      <c r="AS62">
        <f t="shared" si="46"/>
        <v>-3.126377793407316E-3</v>
      </c>
      <c r="AT62">
        <f t="shared" si="47"/>
        <v>-2.0425671558450989E-3</v>
      </c>
      <c r="AU62">
        <f t="shared" si="48"/>
        <v>-5.1689838039361106E-3</v>
      </c>
      <c r="AW62">
        <v>59</v>
      </c>
      <c r="AX62">
        <f>IF(Z62&gt;0, (R62*SUMPRODUCT(K62:$K$98, X62:$X$98)-K62*$AZ$3)/Z62, 0)</f>
        <v>-379090740804.28662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-2333989859565.1221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-12.808719876297406</v>
      </c>
      <c r="AC63">
        <f t="shared" si="33"/>
        <v>-11.436357066460323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-1.3723628098370835</v>
      </c>
      <c r="AK63">
        <f t="shared" si="61"/>
        <v>-0.89661039134081855</v>
      </c>
      <c r="AL63">
        <f t="shared" si="40"/>
        <v>-2.2689760563211827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-5.1849648128923007E-9</v>
      </c>
      <c r="AR63">
        <f t="shared" si="45"/>
        <v>-5.1851872797342486E-9</v>
      </c>
      <c r="AS63">
        <f t="shared" si="46"/>
        <v>-2.4923296260777449E-3</v>
      </c>
      <c r="AT63">
        <f t="shared" si="47"/>
        <v>-1.628322062773738E-3</v>
      </c>
      <c r="AU63">
        <f t="shared" si="48"/>
        <v>-4.1206568740387627E-3</v>
      </c>
      <c r="AW63">
        <v>60</v>
      </c>
      <c r="AX63">
        <f>IF(Z63&gt;0, (R63*SUMPRODUCT(K63:$K$98, X63:$X$98)-K63*$AZ$3)/Z63, 0)</f>
        <v>-2333989859565.1221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-14783103690017.807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-11.436357066460323</v>
      </c>
      <c r="AC64">
        <f t="shared" si="33"/>
        <v>-10.211033099600602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-1.2253239668597207</v>
      </c>
      <c r="AK64">
        <f t="shared" si="61"/>
        <v>-0.80054499465222262</v>
      </c>
      <c r="AL64">
        <f t="shared" si="40"/>
        <v>-2.0258693775486916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-6.7457801646971239E-10</v>
      </c>
      <c r="AR64">
        <f t="shared" si="45"/>
        <v>-6.7460601676338822E-10</v>
      </c>
      <c r="AS64">
        <f t="shared" si="46"/>
        <v>-1.9868699665910269E-3</v>
      </c>
      <c r="AT64">
        <f t="shared" si="47"/>
        <v>-1.2980883829895496E-3</v>
      </c>
      <c r="AU64">
        <f t="shared" si="48"/>
        <v>-3.2849590241865929E-3</v>
      </c>
      <c r="AW64">
        <v>61</v>
      </c>
      <c r="AX64">
        <f>IF(Z64&gt;0, (R64*SUMPRODUCT(K64:$K$98, X64:$X$98)-K64*$AZ$3)/Z64, 0)</f>
        <v>-14783103690017.807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-96486766860607.031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-10.211033099600602</v>
      </c>
      <c r="AC65">
        <f t="shared" si="33"/>
        <v>-9.116993839520994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-1.0940392600796081</v>
      </c>
      <c r="AK65">
        <f t="shared" si="61"/>
        <v>-0.71477231697204224</v>
      </c>
      <c r="AL65">
        <f t="shared" si="40"/>
        <v>-1.8088116359866544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-8.5321091774132433E-11</v>
      </c>
      <c r="AR65">
        <f t="shared" si="45"/>
        <v>-8.5324511760777314E-11</v>
      </c>
      <c r="AS65">
        <f t="shared" si="46"/>
        <v>-1.583920578582103E-3</v>
      </c>
      <c r="AT65">
        <f t="shared" si="47"/>
        <v>-1.0348281119001586E-3</v>
      </c>
      <c r="AU65">
        <f t="shared" si="48"/>
        <v>-2.6187487758067736E-3</v>
      </c>
      <c r="AW65">
        <v>62</v>
      </c>
      <c r="AX65">
        <f>IF(Z65&gt;0, (R65*SUMPRODUCT(K65:$K$98, X65:$X$98)-K65*$AZ$3)/Z65, 0)</f>
        <v>-96486766860607.031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-650754138382597.38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-9.116993839520994</v>
      </c>
      <c r="AC66">
        <f t="shared" si="33"/>
        <v>-8.1401730710757931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-0.97682076844520083</v>
      </c>
      <c r="AK66">
        <f t="shared" si="61"/>
        <v>-0.63818956876646959</v>
      </c>
      <c r="AL66">
        <f t="shared" si="40"/>
        <v>-1.6150103453155684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-1.0475136028310659E-11</v>
      </c>
      <c r="AR66">
        <f t="shared" si="45"/>
        <v>-1.0475540268212896E-11</v>
      </c>
      <c r="AS66">
        <f t="shared" si="46"/>
        <v>-1.2626917884409981E-3</v>
      </c>
      <c r="AT66">
        <f t="shared" si="47"/>
        <v>-8.2495863517804578E-4</v>
      </c>
      <c r="AU66">
        <f t="shared" si="48"/>
        <v>-2.0876504340945844E-3</v>
      </c>
      <c r="AW66">
        <v>63</v>
      </c>
      <c r="AX66">
        <f>IF(Z66&gt;0, (R66*SUMPRODUCT(K66:$K$98, X66:$X$98)-K66*$AZ$3)/Z66, 0)</f>
        <v>-650754138382597.38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-4549625044817393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-8.1401730710757931</v>
      </c>
      <c r="AC67">
        <f t="shared" ref="AC67:AC89" si="64">S67*Z67</f>
        <v>-7.268011670612589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-0.87216140046320412</v>
      </c>
      <c r="AK67">
        <f t="shared" si="61"/>
        <v>-0.56981211497530559</v>
      </c>
      <c r="AL67">
        <f t="shared" ref="AL67:AL89" si="71">SUM(AI67:AK67)</f>
        <v>-1.4419735165171743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-1.2449007674636484E-12</v>
      </c>
      <c r="AR67">
        <f t="shared" ref="AR67:AR89" si="76">AI67*$K67</f>
        <v>-1.2449468614710825E-12</v>
      </c>
      <c r="AS67">
        <f t="shared" ref="AS67:AS89" si="77">AJ67*$K67</f>
        <v>-1.0066101630549437E-3</v>
      </c>
      <c r="AT67">
        <f t="shared" ref="AT67:AT89" si="78">AK67*$K67</f>
        <v>-6.5765197320283568E-4</v>
      </c>
      <c r="AU67">
        <f t="shared" ref="AU67:AU89" si="79">AL67*$K67</f>
        <v>-1.6642621375027263E-3</v>
      </c>
      <c r="AW67">
        <v>64</v>
      </c>
      <c r="AX67">
        <f>IF(Z67&gt;0, (R67*SUMPRODUCT(K67:$K$98, X67:$X$98)-K67*$AZ$3)/Z67, 0)</f>
        <v>-4549625044817393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-3.3039264809369216E+16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-7.268011670612589</v>
      </c>
      <c r="AC68">
        <f t="shared" si="64"/>
        <v>-6.4892961344766187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-0.77871553613597033</v>
      </c>
      <c r="AK68">
        <f t="shared" si="61"/>
        <v>-0.50876081694288133</v>
      </c>
      <c r="AL68">
        <f t="shared" si="71"/>
        <v>-1.2874763532173676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-1.4273509439689659E-13</v>
      </c>
      <c r="AR68">
        <f t="shared" si="76"/>
        <v>-1.4274015443344018E-13</v>
      </c>
      <c r="AS68">
        <f t="shared" si="77"/>
        <v>-8.0246345907639225E-4</v>
      </c>
      <c r="AT68">
        <f t="shared" si="78"/>
        <v>-5.2427612659731201E-4</v>
      </c>
      <c r="AU68">
        <f t="shared" si="79"/>
        <v>-1.3267395858164446E-3</v>
      </c>
      <c r="AW68">
        <v>65</v>
      </c>
      <c r="AX68">
        <f>IF(Z68&gt;0, (R68*SUMPRODUCT(K68:$K$98, X68:$X$98)-K68*$AZ$3)/Z68, 0)</f>
        <v>-3.3039264809369216E+16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-2.5004681556764234E+17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-6.4892961344766187</v>
      </c>
      <c r="AC69">
        <f t="shared" si="64"/>
        <v>-5.7940144057828205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-0.69528172869379823</v>
      </c>
      <c r="AK69">
        <f t="shared" si="61"/>
        <v>-0.45425072941336336</v>
      </c>
      <c r="AL69">
        <f t="shared" si="71"/>
        <v>-1.1495324581242898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-1.5758846214177588E-14</v>
      </c>
      <c r="AR69">
        <f t="shared" si="76"/>
        <v>-1.5759379213497371E-14</v>
      </c>
      <c r="AS69">
        <f t="shared" si="77"/>
        <v>-6.3971895653500393E-4</v>
      </c>
      <c r="AT69">
        <f t="shared" si="78"/>
        <v>-4.1794971826961119E-4</v>
      </c>
      <c r="AU69">
        <f t="shared" si="79"/>
        <v>-1.0576686748203746E-3</v>
      </c>
      <c r="AW69">
        <v>66</v>
      </c>
      <c r="AX69">
        <f>IF(Z69&gt;0, (R69*SUMPRODUCT(K69:$K$98, X69:$X$98)-K69*$AZ$3)/Z69, 0)</f>
        <v>-2.5004681556764234E+17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-1.9762882268744026E+18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-5.7940144057828205</v>
      </c>
      <c r="AC70">
        <f t="shared" si="64"/>
        <v>-5.1732271480203895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-0.62078725776243093</v>
      </c>
      <c r="AK70">
        <f t="shared" si="61"/>
        <v>-0.40558100840479749</v>
      </c>
      <c r="AL70">
        <f t="shared" si="71"/>
        <v>-1.0263682661692606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-1.6694921238735439E-15</v>
      </c>
      <c r="AR70">
        <f t="shared" si="76"/>
        <v>-1.6695458841698837E-15</v>
      </c>
      <c r="AS70">
        <f t="shared" si="77"/>
        <v>-5.0998003550312371E-4</v>
      </c>
      <c r="AT70">
        <f t="shared" si="78"/>
        <v>-3.3318695652871509E-4</v>
      </c>
      <c r="AU70">
        <f t="shared" si="79"/>
        <v>-8.4316699203350819E-4</v>
      </c>
      <c r="AW70">
        <v>67</v>
      </c>
      <c r="AX70">
        <f>IF(Z70&gt;0, (R70*SUMPRODUCT(K70:$K$98, X70:$X$98)-K70*$AZ$3)/Z70, 0)</f>
        <v>-1.9762882268744026E+18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-1.6332093466991503E+19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-5.1732271480203895</v>
      </c>
      <c r="AC71">
        <f t="shared" si="64"/>
        <v>-4.618952810732492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-0.55427433728789754</v>
      </c>
      <c r="AK71">
        <f t="shared" si="61"/>
        <v>-0.36212590036142728</v>
      </c>
      <c r="AL71">
        <f t="shared" si="71"/>
        <v>-0.91640023764955569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-1.6933697502681093E-16</v>
      </c>
      <c r="AR71">
        <f t="shared" si="76"/>
        <v>-1.6934216104499752E-16</v>
      </c>
      <c r="AS71">
        <f t="shared" si="77"/>
        <v>-4.0655296197635162E-4</v>
      </c>
      <c r="AT71">
        <f t="shared" si="78"/>
        <v>-2.6561460182455038E-4</v>
      </c>
      <c r="AU71">
        <f t="shared" si="79"/>
        <v>-6.7216756380107136E-4</v>
      </c>
      <c r="AW71">
        <v>68</v>
      </c>
      <c r="AX71">
        <f>IF(Z71&gt;0, (R71*SUMPRODUCT(K71:$K$98, X71:$X$98)-K71*$AZ$3)/Z71, 0)</f>
        <v>-1.6332093466991503E+19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-1.4157813155916854E+20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-4.618952810732492</v>
      </c>
      <c r="AC72">
        <f t="shared" si="64"/>
        <v>-4.1240650095825817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-0.49488780114991027</v>
      </c>
      <c r="AK72">
        <f t="shared" ref="AK72:AK89" si="92">G72*SUM(AB72:AB72, AE72:AF72)</f>
        <v>-0.32332669675127446</v>
      </c>
      <c r="AL72">
        <f t="shared" si="71"/>
        <v>-0.81821449790120981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-1.6428606780677536E-17</v>
      </c>
      <c r="AR72">
        <f t="shared" si="76"/>
        <v>-1.642908369862945E-17</v>
      </c>
      <c r="AS72">
        <f t="shared" si="77"/>
        <v>-3.241015321877814E-4</v>
      </c>
      <c r="AT72">
        <f t="shared" si="78"/>
        <v>-2.1174633436268369E-4</v>
      </c>
      <c r="AU72">
        <f t="shared" si="79"/>
        <v>-5.3584786655048154E-4</v>
      </c>
      <c r="AW72">
        <v>69</v>
      </c>
      <c r="AX72">
        <f>IF(Z72&gt;0, (R72*SUMPRODUCT(K72:$K$98, X72:$X$98)-K72*$AZ$3)/Z72, 0)</f>
        <v>-1.4157813155916854E+20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-1.2916581259838743E+21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-4.1240650095825817</v>
      </c>
      <c r="AC73">
        <f t="shared" si="64"/>
        <v>-3.6822009014130188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-0.4418641081695629</v>
      </c>
      <c r="AK73">
        <f t="shared" si="92"/>
        <v>-0.28868455067078075</v>
      </c>
      <c r="AL73">
        <f t="shared" si="71"/>
        <v>-0.73054865884034625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-1.5195530572684417E-18</v>
      </c>
      <c r="AR73">
        <f t="shared" si="76"/>
        <v>-1.5195947304080494E-18</v>
      </c>
      <c r="AS73">
        <f t="shared" si="77"/>
        <v>-2.5837175716500438E-4</v>
      </c>
      <c r="AT73">
        <f t="shared" si="78"/>
        <v>-1.6880288134780267E-4</v>
      </c>
      <c r="AU73">
        <f t="shared" si="79"/>
        <v>-4.2717463851280854E-4</v>
      </c>
      <c r="AW73">
        <v>70</v>
      </c>
      <c r="AX73">
        <f>IF(Z73&gt;0, (R73*SUMPRODUCT(K73:$K$98, X73:$X$98)-K73*$AZ$3)/Z73, 0)</f>
        <v>-1.2916581259838743E+21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-1.2443720900921321E+22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-3.6822009014130188</v>
      </c>
      <c r="AC74">
        <f t="shared" si="64"/>
        <v>-3.2876793762616243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-0.39452152515139449</v>
      </c>
      <c r="AK74">
        <f t="shared" si="92"/>
        <v>-0.25775406309891136</v>
      </c>
      <c r="AL74">
        <f t="shared" si="71"/>
        <v>-0.65227558825030618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-1.3355071955461262E-19</v>
      </c>
      <c r="AR74">
        <f t="shared" si="76"/>
        <v>-1.3355416795348422E-19</v>
      </c>
      <c r="AS74">
        <f t="shared" si="77"/>
        <v>-2.0597238294403999E-4</v>
      </c>
      <c r="AT74">
        <f t="shared" si="78"/>
        <v>-1.3456862352343962E-4</v>
      </c>
      <c r="AU74">
        <f t="shared" si="79"/>
        <v>-3.4054100646747974E-4</v>
      </c>
      <c r="AW74">
        <v>71</v>
      </c>
      <c r="AX74">
        <f>IF(Z74&gt;0, (R74*SUMPRODUCT(K74:$K$98, X74:$X$98)-K74*$AZ$3)/Z74, 0)</f>
        <v>-1.2443720900921321E+22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-1.2702169650242547E+23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-3.2876793762616243</v>
      </c>
      <c r="AC75">
        <f t="shared" si="64"/>
        <v>-2.9354280145193075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-0.35225136174231686</v>
      </c>
      <c r="AK75">
        <f t="shared" si="92"/>
        <v>-0.23013755633831373</v>
      </c>
      <c r="AL75">
        <f t="shared" si="71"/>
        <v>-0.58238891808063054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-1.1115309874091641E-20</v>
      </c>
      <c r="AR75">
        <f t="shared" si="76"/>
        <v>-1.1115579184911416E-20</v>
      </c>
      <c r="AS75">
        <f t="shared" si="77"/>
        <v>-1.6419992262758305E-4</v>
      </c>
      <c r="AT75">
        <f t="shared" si="78"/>
        <v>-1.0727728278335428E-4</v>
      </c>
      <c r="AU75">
        <f t="shared" si="79"/>
        <v>-2.7147720541093734E-4</v>
      </c>
      <c r="AW75">
        <v>72</v>
      </c>
      <c r="AX75">
        <f>IF(Z75&gt;0, (R75*SUMPRODUCT(K75:$K$98, X75:$X$98)-K75*$AZ$3)/Z75, 0)</f>
        <v>-1.2702169650242547E+23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-1.3791766779863626E+24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-2.9354280145193075</v>
      </c>
      <c r="AC76">
        <f t="shared" si="64"/>
        <v>-2.6209178701065241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-0.31451014441278335</v>
      </c>
      <c r="AK76">
        <f t="shared" si="92"/>
        <v>-0.20547996101635155</v>
      </c>
      <c r="AL76">
        <f t="shared" si="71"/>
        <v>-0.51999010542913493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-8.7311353100132369E-22</v>
      </c>
      <c r="AR76">
        <f t="shared" si="76"/>
        <v>-8.7313330414676608E-22</v>
      </c>
      <c r="AS76">
        <f t="shared" si="77"/>
        <v>-1.3089917301306066E-4</v>
      </c>
      <c r="AT76">
        <f t="shared" si="78"/>
        <v>-8.5520793035199529E-5</v>
      </c>
      <c r="AU76">
        <f t="shared" si="79"/>
        <v>-2.1641996604826019E-4</v>
      </c>
      <c r="AW76">
        <v>73</v>
      </c>
      <c r="AX76">
        <f>IF(Z76&gt;0, (R76*SUMPRODUCT(K76:$K$98, X76:$X$98)-K76*$AZ$3)/Z76, 0)</f>
        <v>-1.3791766779863626E+24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-1.6001159968973845E+25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-2.6209178701065241</v>
      </c>
      <c r="AC77">
        <f t="shared" si="64"/>
        <v>-2.3401052411665395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-0.2808126289399846</v>
      </c>
      <c r="AK77">
        <f t="shared" si="92"/>
        <v>-0.18346425090745672</v>
      </c>
      <c r="AL77">
        <f t="shared" si="71"/>
        <v>-0.46427687984744131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-6.4477585806810851E-23</v>
      </c>
      <c r="AR77">
        <f t="shared" si="76"/>
        <v>-6.4478944458562569E-23</v>
      </c>
      <c r="AS77">
        <f t="shared" si="77"/>
        <v>-1.043520193025035E-4</v>
      </c>
      <c r="AT77">
        <f t="shared" si="78"/>
        <v>-6.8176652610968988E-5</v>
      </c>
      <c r="AU77">
        <f t="shared" si="79"/>
        <v>-1.7252867191347248E-4</v>
      </c>
      <c r="AW77">
        <v>74</v>
      </c>
      <c r="AX77">
        <f>IF(Z77&gt;0, (R77*SUMPRODUCT(K77:$K$98, X77:$X$98)-K77*$AZ$3)/Z77, 0)</f>
        <v>-1.6001159968973845E+25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-1.9932501445467301E+26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-2.3401052411665395</v>
      </c>
      <c r="AC78">
        <f t="shared" si="64"/>
        <v>-2.0893796796129811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-0.25072556155355841</v>
      </c>
      <c r="AK78">
        <f t="shared" si="92"/>
        <v>-0.16380736688165778</v>
      </c>
      <c r="AL78">
        <f t="shared" si="71"/>
        <v>-0.41453292843521616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-4.4560106670433655E-24</v>
      </c>
      <c r="AR78">
        <f t="shared" si="76"/>
        <v>-4.4560976154785694E-24</v>
      </c>
      <c r="AS78">
        <f t="shared" si="77"/>
        <v>-8.3188790898041927E-5</v>
      </c>
      <c r="AT78">
        <f t="shared" si="78"/>
        <v>-5.4350010053387267E-5</v>
      </c>
      <c r="AU78">
        <f t="shared" si="79"/>
        <v>-1.3753880095142919E-4</v>
      </c>
      <c r="AW78">
        <v>75</v>
      </c>
      <c r="AX78">
        <f>IF(Z78&gt;0, (R78*SUMPRODUCT(K78:$K$98, X78:$X$98)-K78*$AZ$3)/Z78, 0)</f>
        <v>-1.9932501445467301E+26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-2.6795546392640951E+27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-2.0893796796129811</v>
      </c>
      <c r="AC79">
        <f t="shared" si="64"/>
        <v>-1.8655175710830187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-0.22386210852996236</v>
      </c>
      <c r="AK79">
        <f t="shared" si="92"/>
        <v>-0.14625657757290869</v>
      </c>
      <c r="AL79">
        <f t="shared" si="71"/>
        <v>-0.37011868610287102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-2.8680025443448823E-25</v>
      </c>
      <c r="AR79">
        <f t="shared" si="76"/>
        <v>-2.8680541057699703E-25</v>
      </c>
      <c r="AS79">
        <f t="shared" si="77"/>
        <v>-6.6317594784790913E-5</v>
      </c>
      <c r="AT79">
        <f t="shared" si="78"/>
        <v>-4.3327495259396719E-5</v>
      </c>
      <c r="AU79">
        <f t="shared" si="79"/>
        <v>-1.0964509004418763E-4</v>
      </c>
      <c r="AW79">
        <v>76</v>
      </c>
      <c r="AX79">
        <f>IF(Z79&gt;0, (R79*SUMPRODUCT(K79:$K$98, X79:$X$98)-K79*$AZ$3)/Z79, 0)</f>
        <v>-2.6795546392640951E+27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-3.9667801193435629E+28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-1.8655175710830187</v>
      </c>
      <c r="AC80">
        <f t="shared" si="64"/>
        <v>-1.6656406884669808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-0.19987688261603798</v>
      </c>
      <c r="AK80">
        <f t="shared" si="92"/>
        <v>-0.13058622997581132</v>
      </c>
      <c r="AL80">
        <f t="shared" si="71"/>
        <v>-0.3304631125918493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-1.7120006633528975E-26</v>
      </c>
      <c r="AR80">
        <f t="shared" si="76"/>
        <v>-1.7120284293552479E-26</v>
      </c>
      <c r="AS80">
        <f t="shared" si="77"/>
        <v>-5.2867980536344841E-5</v>
      </c>
      <c r="AT80">
        <f t="shared" si="78"/>
        <v>-3.4540413950411924E-5</v>
      </c>
      <c r="AU80">
        <f t="shared" si="79"/>
        <v>-8.7408394486756765E-5</v>
      </c>
      <c r="AW80">
        <v>77</v>
      </c>
      <c r="AX80">
        <f>IF(Z80&gt;0, (R80*SUMPRODUCT(K80:$K$98, X80:$X$98)-K80*$AZ$3)/Z80, 0)</f>
        <v>-3.9667801193435629E+28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-6.5297322291468399E+29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-1.6656406884669808</v>
      </c>
      <c r="AC81">
        <f t="shared" si="64"/>
        <v>-1.4871791861312329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-0.17846150233574787</v>
      </c>
      <c r="AK81">
        <f t="shared" si="92"/>
        <v>-0.11659484819268867</v>
      </c>
      <c r="AL81">
        <f t="shared" si="71"/>
        <v>-0.29505635052843654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-9.2793917282511763E-28</v>
      </c>
      <c r="AR81">
        <f t="shared" si="76"/>
        <v>-9.2795261965983039E-28</v>
      </c>
      <c r="AS81">
        <f t="shared" si="77"/>
        <v>-4.2146030402060541E-5</v>
      </c>
      <c r="AT81">
        <f t="shared" si="78"/>
        <v>-2.7535406529346234E-5</v>
      </c>
      <c r="AU81">
        <f t="shared" si="79"/>
        <v>-6.9681436931406772E-5</v>
      </c>
      <c r="AW81">
        <v>78</v>
      </c>
      <c r="AX81">
        <f>IF(Z81&gt;0, (R81*SUMPRODUCT(K81:$K$98, X81:$X$98)-K81*$AZ$3)/Z81, 0)</f>
        <v>-6.5297322291468399E+29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-1.2093279282112364E+31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-1.4871791861312329</v>
      </c>
      <c r="AC82">
        <f t="shared" si="64"/>
        <v>-1.3278385590457438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-0.15934062708548913</v>
      </c>
      <c r="AK82">
        <f t="shared" si="92"/>
        <v>-0.10410254302918631</v>
      </c>
      <c r="AL82">
        <f t="shared" si="71"/>
        <v>-0.26344317011467544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-4.5228929403129227E-29</v>
      </c>
      <c r="AR82">
        <f t="shared" si="76"/>
        <v>-4.5229508212176378E-29</v>
      </c>
      <c r="AS82">
        <f t="shared" si="77"/>
        <v>-3.3598557399601823E-5</v>
      </c>
      <c r="AT82">
        <f t="shared" si="78"/>
        <v>-2.1951057501073209E-5</v>
      </c>
      <c r="AU82">
        <f t="shared" si="79"/>
        <v>-5.5549614900675028E-5</v>
      </c>
      <c r="AW82">
        <v>79</v>
      </c>
      <c r="AX82">
        <f>IF(Z82&gt;0, (R82*SUMPRODUCT(K82:$K$98, X82:$X$98)-K82*$AZ$3)/Z82, 0)</f>
        <v>-1.2093279282112364E+31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-2.5570464592699847E+32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-1.3278385590457438</v>
      </c>
      <c r="AC83">
        <f t="shared" si="64"/>
        <v>-1.1855701420051281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-0.14226841704061566</v>
      </c>
      <c r="AK83">
        <f t="shared" si="92"/>
        <v>-9.294869913320207E-2</v>
      </c>
      <c r="AL83">
        <f t="shared" si="71"/>
        <v>-0.23521711617381774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-1.9592133710922543E-30</v>
      </c>
      <c r="AR83">
        <f t="shared" si="76"/>
        <v>-1.9592351936036622E-30</v>
      </c>
      <c r="AS83">
        <f t="shared" si="77"/>
        <v>-2.6784564253509174E-5</v>
      </c>
      <c r="AT83">
        <f t="shared" si="78"/>
        <v>-1.7499248645625963E-5</v>
      </c>
      <c r="AU83">
        <f t="shared" si="79"/>
        <v>-4.428381289913514E-5</v>
      </c>
      <c r="AW83">
        <v>80</v>
      </c>
      <c r="AX83">
        <f>IF(Z83&gt;0, (R83*SUMPRODUCT(K83:$K$98, X83:$X$98)-K83*$AZ$3)/Z83, 0)</f>
        <v>-2.5570464592699847E+32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-6.2895677939638659E+33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-1.1855701420051281</v>
      </c>
      <c r="AC84">
        <f t="shared" si="64"/>
        <v>-1.0585447696474359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-0.12702537235769218</v>
      </c>
      <c r="AK84">
        <f t="shared" si="92"/>
        <v>-8.2989909940358972E-2</v>
      </c>
      <c r="AL84">
        <f t="shared" si="71"/>
        <v>-0.21001528229805116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-7.4329077108717044E-32</v>
      </c>
      <c r="AR84">
        <f t="shared" si="76"/>
        <v>-7.4329784380773705E-32</v>
      </c>
      <c r="AS84">
        <f t="shared" si="77"/>
        <v>-2.1352490635769366E-5</v>
      </c>
      <c r="AT84">
        <f t="shared" si="78"/>
        <v>-1.3950293882036001E-5</v>
      </c>
      <c r="AU84">
        <f t="shared" si="79"/>
        <v>-3.5302784517805369E-5</v>
      </c>
      <c r="AW84">
        <v>81</v>
      </c>
      <c r="AX84">
        <f>IF(Z84&gt;0, (R84*SUMPRODUCT(K84:$K$98, X84:$X$98)-K84*$AZ$3)/Z84, 0)</f>
        <v>-6.2895677939638659E+33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-1.847128933604165E+35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-1.0585447696474359</v>
      </c>
      <c r="AC85">
        <f t="shared" si="64"/>
        <v>-0.94512925861378194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-0.11341551103365399</v>
      </c>
      <c r="AK85">
        <f t="shared" si="92"/>
        <v>-7.4098133875320521E-2</v>
      </c>
      <c r="AL85">
        <f t="shared" si="71"/>
        <v>-0.18751364490897451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-2.4239167213772966E-33</v>
      </c>
      <c r="AR85">
        <f t="shared" si="76"/>
        <v>-2.4239359201756043E-33</v>
      </c>
      <c r="AS85">
        <f t="shared" si="77"/>
        <v>-1.7022074805300874E-5</v>
      </c>
      <c r="AT85">
        <f t="shared" si="78"/>
        <v>-1.1121088872796557E-5</v>
      </c>
      <c r="AU85">
        <f t="shared" si="79"/>
        <v>-2.8143163678097431E-5</v>
      </c>
      <c r="AW85">
        <v>82</v>
      </c>
      <c r="AX85">
        <f>IF(Z85&gt;0, (R85*SUMPRODUCT(K85:$K$98, X85:$X$98)-K85*$AZ$3)/Z85, 0)</f>
        <v>-1.847128933604165E+35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-6.7300764540018433E+36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-0.94512925861378194</v>
      </c>
      <c r="AC86">
        <f t="shared" si="64"/>
        <v>-0.84386540947659106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-0.10126384913719089</v>
      </c>
      <c r="AK86">
        <f t="shared" si="92"/>
        <v>-6.6159048102964746E-2</v>
      </c>
      <c r="AL86">
        <f t="shared" si="71"/>
        <v>-0.16742289724015563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-6.6201210409603069E-35</v>
      </c>
      <c r="AR86">
        <f t="shared" si="76"/>
        <v>-6.6201630473361845E-35</v>
      </c>
      <c r="AS86">
        <f t="shared" si="77"/>
        <v>-1.3569893818001309E-5</v>
      </c>
      <c r="AT86">
        <f t="shared" si="78"/>
        <v>-8.8656639610941931E-6</v>
      </c>
      <c r="AU86">
        <f t="shared" si="79"/>
        <v>-2.2435557779095502E-5</v>
      </c>
      <c r="AW86">
        <v>83</v>
      </c>
      <c r="AX86">
        <f>IF(Z86&gt;0, (R86*SUMPRODUCT(K86:$K$98, X86:$X$98)-K86*$AZ$3)/Z86, 0)</f>
        <v>-6.7300764540018433E+36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-3.2292435993634848E+38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-0.84386540947659106</v>
      </c>
      <c r="AC87">
        <f t="shared" si="64"/>
        <v>-0.75345125846124195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-9.0414151015349109E-2</v>
      </c>
      <c r="AK87">
        <f t="shared" si="92"/>
        <v>-5.9070578663361378E-2</v>
      </c>
      <c r="AL87">
        <f t="shared" si="71"/>
        <v>-0.14948472967871049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-1.4573091010570514E-36</v>
      </c>
      <c r="AR87">
        <f t="shared" si="76"/>
        <v>-1.4573160801399865E-36</v>
      </c>
      <c r="AS87">
        <f t="shared" si="77"/>
        <v>-1.0817836270728096E-5</v>
      </c>
      <c r="AT87">
        <f t="shared" si="78"/>
        <v>-7.0676530302090183E-6</v>
      </c>
      <c r="AU87">
        <f t="shared" si="79"/>
        <v>-1.7885489300937115E-5</v>
      </c>
      <c r="AW87">
        <v>84</v>
      </c>
      <c r="AX87">
        <f>IF(Z87&gt;0, (R87*SUMPRODUCT(K87:$K$98, X87:$X$98)-K87*$AZ$3)/Z87, 0)</f>
        <v>-3.2292435993634848E+38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-2.268335925379628E+40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-0.75345125846124195</v>
      </c>
      <c r="AC88">
        <f t="shared" si="64"/>
        <v>-0.67272433791182318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-8.0726920549418768E-2</v>
      </c>
      <c r="AK88">
        <f t="shared" si="92"/>
        <v>-5.2741588092286941E-2</v>
      </c>
      <c r="AL88">
        <f t="shared" si="71"/>
        <v>-0.1334685086417057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-2.4359220935179334E-38</v>
      </c>
      <c r="AR88">
        <f t="shared" si="76"/>
        <v>-2.4359300140754175E-38</v>
      </c>
      <c r="AS88">
        <f t="shared" si="77"/>
        <v>-8.6239128433737921E-6</v>
      </c>
      <c r="AT88">
        <f t="shared" si="78"/>
        <v>-5.634289724337546E-6</v>
      </c>
      <c r="AU88">
        <f t="shared" si="79"/>
        <v>-1.4258202567711336E-5</v>
      </c>
      <c r="AW88">
        <v>85</v>
      </c>
      <c r="AX88">
        <f>IF(Z88&gt;0, (R88*SUMPRODUCT(K88:$K$98, X88:$X$98)-K88*$AZ$3)/Z88, 0)</f>
        <v>-2.268335925379628E+40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-0.67272433791182318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-0.67272433791182318</v>
      </c>
      <c r="AK89">
        <f t="shared" si="92"/>
        <v>-4.7090703653827629E-2</v>
      </c>
      <c r="AL89">
        <f t="shared" si="71"/>
        <v>-0.71981504156565079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-2.8287705300583169E-40</v>
      </c>
      <c r="AR89">
        <f t="shared" si="76"/>
        <v>-2.8287705300583169E-40</v>
      </c>
      <c r="AS89">
        <f t="shared" si="77"/>
        <v>-6.4166018179864537E-5</v>
      </c>
      <c r="AT89">
        <f t="shared" si="78"/>
        <v>-4.4916212725905179E-6</v>
      </c>
      <c r="AU89">
        <f t="shared" si="79"/>
        <v>-6.8657639452455047E-5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10783.026109617937</v>
      </c>
      <c r="AO91" s="6">
        <f t="shared" si="93"/>
        <v>-1078.3026109617938</v>
      </c>
      <c r="AP91" s="6">
        <f t="shared" si="93"/>
        <v>-427.94522703527031</v>
      </c>
      <c r="AQ91" s="6">
        <f t="shared" si="93"/>
        <v>-6297.2533656801716</v>
      </c>
      <c r="AR91" s="6">
        <f t="shared" si="93"/>
        <v>2979.5249059406965</v>
      </c>
      <c r="AS91" s="6">
        <f t="shared" si="93"/>
        <v>-1486.6388321389938</v>
      </c>
      <c r="AT91" s="6">
        <f t="shared" si="93"/>
        <v>746.66550281125137</v>
      </c>
      <c r="AU91" s="6">
        <f t="shared" si="93"/>
        <v>2239.5515766129556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26586.455589570869</v>
      </c>
      <c r="K3">
        <v>1</v>
      </c>
      <c r="L3" s="2">
        <v>0</v>
      </c>
      <c r="O3">
        <f>$C$3</f>
        <v>26586.455589570869</v>
      </c>
      <c r="P3">
        <f>O3*C5</f>
        <v>2658.6455589570869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26586.455589570869</v>
      </c>
      <c r="AF3">
        <f t="shared" ref="AF3:AF34" si="4">-$Z3*P3</f>
        <v>-2658.6455589570869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23727.810030613782</v>
      </c>
      <c r="AJ3">
        <f t="shared" ref="AJ3:AJ34" si="8">AB3-AC3</f>
        <v>0</v>
      </c>
      <c r="AL3">
        <f t="shared" ref="AL3:AL34" si="9">SUM(AI3:AK3)</f>
        <v>23727.810030613782</v>
      </c>
      <c r="AN3">
        <f t="shared" ref="AN3:AN34" si="10">AE3*$K3</f>
        <v>26586.455589570869</v>
      </c>
      <c r="AO3">
        <f t="shared" ref="AO3:AO34" si="11">AF3*$K3</f>
        <v>-2658.6455589570869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23727.810030613782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23727.810030613782</v>
      </c>
      <c r="AW3">
        <v>0</v>
      </c>
      <c r="AX3">
        <f>IF(Z3&gt;0, (R3*SUMPRODUCT(K3:$K$98, X3:$X$98)-K3*$AZ$3)/Z3, 0)</f>
        <v>0</v>
      </c>
      <c r="AZ3">
        <f>C6*ABS(SUMPRODUCT(X4:X79, K4:K79))/1</f>
        <v>16757.827183396865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835.77026945135026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825.30466638140206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-825.30466638140206</v>
      </c>
      <c r="AK4">
        <f>G4*SUM(AB4, AE4:AF4)</f>
        <v>0</v>
      </c>
      <c r="AL4">
        <f t="shared" si="9"/>
        <v>-1077.5151663814022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-239.78940863281994</v>
      </c>
      <c r="AR4">
        <f t="shared" si="14"/>
        <v>-239.78940863281994</v>
      </c>
      <c r="AS4">
        <f t="shared" si="15"/>
        <v>-784.65931392032894</v>
      </c>
      <c r="AT4">
        <f t="shared" si="16"/>
        <v>0</v>
      </c>
      <c r="AU4">
        <f t="shared" si="17"/>
        <v>-1024.4487225531491</v>
      </c>
      <c r="AW4">
        <v>1</v>
      </c>
      <c r="AX4">
        <f>IF(Z4&gt;0, (R4*SUMPRODUCT(K4:$K$98, X4:$X$98)-K4*$AZ$3)/Z4, 0)</f>
        <v>835.77026945135026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1439.269210191904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825.30466638140206</v>
      </c>
      <c r="AC5">
        <f t="shared" si="2"/>
        <v>1403.2265452645079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-577.92187888310582</v>
      </c>
      <c r="AK5">
        <f>G5*SUM(AB5, AE5:AF5)</f>
        <v>3.3837491321637487</v>
      </c>
      <c r="AL5">
        <f t="shared" si="9"/>
        <v>-863.45739939067448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-238.60806366312659</v>
      </c>
      <c r="AR5">
        <f t="shared" si="14"/>
        <v>-260.59226971239326</v>
      </c>
      <c r="AS5">
        <f t="shared" si="15"/>
        <v>-521.25970802291033</v>
      </c>
      <c r="AT5">
        <f t="shared" si="16"/>
        <v>3.051990500970827</v>
      </c>
      <c r="AU5">
        <f t="shared" si="17"/>
        <v>-778.79998723433278</v>
      </c>
      <c r="AW5">
        <v>2</v>
      </c>
      <c r="AX5">
        <f>IF(Z5&gt;0, (R5*SUMPRODUCT(K5:$K$98, X5:$X$98)-K5*$AZ$3)/Z5, 0)</f>
        <v>1439.269210191904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2060.88321590859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1403.2265452645079</v>
      </c>
      <c r="AC6">
        <f t="shared" si="2"/>
        <v>1981.0556410039189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-577.82909573941106</v>
      </c>
      <c r="AK6">
        <f>G6*SUM(AB6, AE6:AF6)</f>
        <v>9.9629084713780056</v>
      </c>
      <c r="AL6">
        <f t="shared" si="9"/>
        <v>-986.17070002577009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-336.4076407652426</v>
      </c>
      <c r="AR6">
        <f t="shared" si="14"/>
        <v>-356.91228541523861</v>
      </c>
      <c r="AS6">
        <f t="shared" si="15"/>
        <v>-493.02433239398374</v>
      </c>
      <c r="AT6">
        <f t="shared" si="16"/>
        <v>8.5007077940891662</v>
      </c>
      <c r="AU6">
        <f t="shared" si="17"/>
        <v>-841.43591001513323</v>
      </c>
      <c r="AW6">
        <v>3</v>
      </c>
      <c r="AX6">
        <f>IF(Z6&gt;0, (R6*SUMPRODUCT(K6:$K$98, X6:$X$98)-K6*$AZ$3)/Z6, 0)</f>
        <v>2060.88321590859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2644.269504803387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1981.0556410039189</v>
      </c>
      <c r="AC7">
        <f t="shared" si="2"/>
        <v>2502.1741007013497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-521.11845969743081</v>
      </c>
      <c r="AK7">
        <f>G7*SUM(AB7, AE7:AF7)</f>
        <v>27.33856784585408</v>
      </c>
      <c r="AL7">
        <f t="shared" si="9"/>
        <v>-1056.4179499426361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-432.29758432986517</v>
      </c>
      <c r="AR7">
        <f t="shared" si="14"/>
        <v>-451.27166654545414</v>
      </c>
      <c r="AS7">
        <f t="shared" si="15"/>
        <v>-417.97029616720232</v>
      </c>
      <c r="AT7">
        <f t="shared" si="16"/>
        <v>21.92727792823402</v>
      </c>
      <c r="AU7">
        <f t="shared" si="17"/>
        <v>-847.31468478442241</v>
      </c>
      <c r="AW7">
        <v>4</v>
      </c>
      <c r="AX7">
        <f>IF(Z7&gt;0, (R7*SUMPRODUCT(K7:$K$98, X7:$X$98)-K7*$AZ$3)/Z7, 0)</f>
        <v>2644.269504803387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3191.5688533392622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2502.1741007013497</v>
      </c>
      <c r="AC8">
        <f t="shared" si="2"/>
        <v>2967.9398932152853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-465.76579251393559</v>
      </c>
      <c r="AK8">
        <f t="shared" ref="AK8:AK39" si="30">G8*SUM(AB8:AB8, AE8:AF8)</f>
        <v>54.046960575149157</v>
      </c>
      <c r="AL8">
        <f t="shared" si="9"/>
        <v>-1121.8593464496803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-514.1204285291534</v>
      </c>
      <c r="AR8">
        <f t="shared" si="14"/>
        <v>-531.52114570965932</v>
      </c>
      <c r="AS8">
        <f t="shared" si="15"/>
        <v>-348.61321472396685</v>
      </c>
      <c r="AT8">
        <f t="shared" si="16"/>
        <v>40.452701711877033</v>
      </c>
      <c r="AU8">
        <f t="shared" si="17"/>
        <v>-839.68165872174916</v>
      </c>
      <c r="AW8">
        <v>5</v>
      </c>
      <c r="AX8">
        <f>IF(Z8&gt;0, (R8*SUMPRODUCT(K8:$K$98, X8:$X$98)-K8*$AZ$3)/Z8, 0)</f>
        <v>3191.5688533392622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3617.1246006553138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2967.9398932152853</v>
      </c>
      <c r="AC9">
        <f t="shared" si="2"/>
        <v>3299.51873360225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-331.57884038696466</v>
      </c>
      <c r="AK9">
        <f t="shared" si="30"/>
        <v>66.185059618700862</v>
      </c>
      <c r="AL9">
        <f t="shared" si="9"/>
        <v>-1132.0183223011734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-588.99228833688471</v>
      </c>
      <c r="AR9">
        <f t="shared" si="14"/>
        <v>-604.91023657991832</v>
      </c>
      <c r="AS9">
        <f t="shared" si="15"/>
        <v>-231.44444355174886</v>
      </c>
      <c r="AT9">
        <f t="shared" si="16"/>
        <v>46.197653254992645</v>
      </c>
      <c r="AU9">
        <f t="shared" si="17"/>
        <v>-790.15702687667442</v>
      </c>
      <c r="AW9">
        <v>6</v>
      </c>
      <c r="AX9">
        <f>IF(Z9&gt;0, (R9*SUMPRODUCT(K9:$K$98, X9:$X$98)-K9*$AZ$3)/Z9, 0)</f>
        <v>3617.1246006553138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3709.8507488542236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3299.51873360225</v>
      </c>
      <c r="AC10">
        <f t="shared" si="2"/>
        <v>3312.965725438351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-13.446991836101006</v>
      </c>
      <c r="AK10">
        <f t="shared" si="30"/>
        <v>14.187930554489675</v>
      </c>
      <c r="AL10">
        <f t="shared" si="9"/>
        <v>-1026.9133434667438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-665.58553575442704</v>
      </c>
      <c r="AR10">
        <f t="shared" si="14"/>
        <v>-680.36627847757688</v>
      </c>
      <c r="AS10">
        <f t="shared" si="15"/>
        <v>-8.9026824982355546</v>
      </c>
      <c r="AT10">
        <f t="shared" si="16"/>
        <v>9.3932265723945605</v>
      </c>
      <c r="AU10">
        <f t="shared" si="17"/>
        <v>-679.87573440341794</v>
      </c>
      <c r="AW10">
        <v>7</v>
      </c>
      <c r="AX10">
        <f>IF(Z10&gt;0, (R10*SUMPRODUCT(K10:$K$98, X10:$X$98)-K10*$AZ$3)/Z10, 0)</f>
        <v>3709.8507488542236</v>
      </c>
    </row>
    <row r="11" spans="1:52" x14ac:dyDescent="0.3">
      <c r="A11" t="s">
        <v>33</v>
      </c>
      <c r="C11" s="25">
        <f>AU81</f>
        <v>5521.8023147570248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3659.2651968919849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3312.965725438351</v>
      </c>
      <c r="AC11">
        <f t="shared" si="2"/>
        <v>3191.7732439393385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121.1924814990125</v>
      </c>
      <c r="AK11">
        <f t="shared" si="30"/>
        <v>5.3007451607013616</v>
      </c>
      <c r="AL11">
        <f t="shared" si="9"/>
        <v>-1079.7234514977906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-745.67132269735646</v>
      </c>
      <c r="AR11">
        <f t="shared" si="14"/>
        <v>-759.39983002445911</v>
      </c>
      <c r="AS11">
        <f t="shared" si="15"/>
        <v>76.299351117556853</v>
      </c>
      <c r="AT11">
        <f t="shared" si="16"/>
        <v>3.3371989020980561</v>
      </c>
      <c r="AU11">
        <f t="shared" si="17"/>
        <v>-679.76328000480419</v>
      </c>
      <c r="AW11">
        <v>8</v>
      </c>
      <c r="AX11">
        <f>IF(Z11&gt;0, (R11*SUMPRODUCT(K11:$K$98, X11:$X$98)-K11*$AZ$3)/Z11, 0)</f>
        <v>3659.2651968919849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3701.789621714543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3191.7732439393385</v>
      </c>
      <c r="AC12">
        <f t="shared" si="2"/>
        <v>3145.5117832874257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46.261460651912785</v>
      </c>
      <c r="AK12">
        <f t="shared" si="30"/>
        <v>67.027238122726118</v>
      </c>
      <c r="AL12">
        <f t="shared" si="9"/>
        <v>-1287.4088593265419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-810.89203876051499</v>
      </c>
      <c r="AR12">
        <f t="shared" si="14"/>
        <v>-823.37953260781046</v>
      </c>
      <c r="AS12">
        <f t="shared" si="15"/>
        <v>27.194121692453923</v>
      </c>
      <c r="AT12">
        <f t="shared" si="16"/>
        <v>39.400979660661349</v>
      </c>
      <c r="AU12">
        <f t="shared" si="17"/>
        <v>-756.78443125469516</v>
      </c>
      <c r="AW12">
        <v>9</v>
      </c>
      <c r="AX12">
        <f>IF(Z12&gt;0, (R12*SUMPRODUCT(K12:$K$98, X12:$X$98)-K12*$AZ$3)/Z12, 0)</f>
        <v>3701.789621714543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4107.2251585492613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3145.5117832874257</v>
      </c>
      <c r="AC13">
        <f t="shared" si="2"/>
        <v>3390.0672224626755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-244.55543917524983</v>
      </c>
      <c r="AK13">
        <f t="shared" si="30"/>
        <v>220.18582483011983</v>
      </c>
      <c r="AL13">
        <f t="shared" si="9"/>
        <v>-1628.896121565193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-831.310304691385</v>
      </c>
      <c r="AR13">
        <f t="shared" si="14"/>
        <v>-842.14052971237516</v>
      </c>
      <c r="AS13">
        <f t="shared" si="15"/>
        <v>-128.35565268903414</v>
      </c>
      <c r="AT13">
        <f t="shared" si="16"/>
        <v>115.56518781285658</v>
      </c>
      <c r="AU13">
        <f t="shared" si="17"/>
        <v>-854.93099458855272</v>
      </c>
      <c r="AW13">
        <v>10</v>
      </c>
      <c r="AX13">
        <f>IF(Z13&gt;0, (R13*SUMPRODUCT(K13:$K$98, X13:$X$98)-K13*$AZ$3)/Z13, 0)</f>
        <v>4107.2251585492613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4381.3075748689753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3390.0672224626755</v>
      </c>
      <c r="AC14">
        <f t="shared" si="2"/>
        <v>3501.120737356805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-111.05351489412942</v>
      </c>
      <c r="AK14">
        <f t="shared" si="30"/>
        <v>237.30470557238732</v>
      </c>
      <c r="AL14">
        <f t="shared" si="9"/>
        <v>-1697.0409561103579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-845.06698663782925</v>
      </c>
      <c r="AR14">
        <f t="shared" si="14"/>
        <v>-854.42886522222364</v>
      </c>
      <c r="AS14">
        <f t="shared" si="15"/>
        <v>-52.041758023834191</v>
      </c>
      <c r="AT14">
        <f t="shared" si="16"/>
        <v>111.20543169740085</v>
      </c>
      <c r="AU14">
        <f t="shared" si="17"/>
        <v>-795.26519154865696</v>
      </c>
      <c r="AW14">
        <v>11</v>
      </c>
      <c r="AX14">
        <f>IF(Z14&gt;0, (R14*SUMPRODUCT(K14:$K$98, X14:$X$98)-K14*$AZ$3)/Z14, 0)</f>
        <v>4381.3075748689753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4537.7308739235914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3501.120737356805</v>
      </c>
      <c r="AC15">
        <f t="shared" si="2"/>
        <v>3497.450018206041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3.6707191507639436</v>
      </c>
      <c r="AK15">
        <f t="shared" si="30"/>
        <v>245.07845161497636</v>
      </c>
      <c r="AL15">
        <f t="shared" si="9"/>
        <v>-1806.9563708789231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-852.06469230251662</v>
      </c>
      <c r="AR15">
        <f t="shared" si="14"/>
        <v>-860.12690809243236</v>
      </c>
      <c r="AS15">
        <f t="shared" si="15"/>
        <v>1.5358640863984296</v>
      </c>
      <c r="AT15">
        <f t="shared" si="16"/>
        <v>102.54317389202609</v>
      </c>
      <c r="AU15">
        <f t="shared" si="17"/>
        <v>-756.04787011400788</v>
      </c>
      <c r="AW15">
        <v>12</v>
      </c>
      <c r="AX15">
        <f>IF(Z15&gt;0, (R15*SUMPRODUCT(K15:$K$98, X15:$X$98)-K15*$AZ$3)/Z15, 0)</f>
        <v>4537.7308739235914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4587.0832498669279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3497.450018206041</v>
      </c>
      <c r="AC16">
        <f t="shared" si="2"/>
        <v>3396.6319933026912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100.81802490334985</v>
      </c>
      <c r="AK16">
        <f t="shared" si="30"/>
        <v>244.8215012744229</v>
      </c>
      <c r="AL16">
        <f t="shared" si="9"/>
        <v>-1929.239131641574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-842.93345446351498</v>
      </c>
      <c r="AR16">
        <f t="shared" si="14"/>
        <v>-849.8491439856283</v>
      </c>
      <c r="AS16">
        <f t="shared" si="15"/>
        <v>37.663596635332134</v>
      </c>
      <c r="AT16">
        <f t="shared" si="16"/>
        <v>91.460413755337683</v>
      </c>
      <c r="AU16">
        <f t="shared" si="17"/>
        <v>-720.72513359495849</v>
      </c>
      <c r="AW16">
        <v>13</v>
      </c>
      <c r="AX16">
        <f>IF(Z16&gt;0, (R16*SUMPRODUCT(K16:$K$98, X16:$X$98)-K16*$AZ$3)/Z16, 0)</f>
        <v>4587.0832498669279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4551.7948153271527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3396.6319933026912</v>
      </c>
      <c r="AC17">
        <f t="shared" si="2"/>
        <v>3224.4544918741453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172.17750142854584</v>
      </c>
      <c r="AK17">
        <f t="shared" si="30"/>
        <v>237.76423953118839</v>
      </c>
      <c r="AL17">
        <f t="shared" si="9"/>
        <v>-2075.8536521188657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-823.23874093412996</v>
      </c>
      <c r="AR17">
        <f t="shared" si="14"/>
        <v>-829.14590680862148</v>
      </c>
      <c r="AS17">
        <f t="shared" si="15"/>
        <v>57.4304188315391</v>
      </c>
      <c r="AT17">
        <f t="shared" si="16"/>
        <v>79.307108920414663</v>
      </c>
      <c r="AU17">
        <f t="shared" si="17"/>
        <v>-692.40837905666774</v>
      </c>
      <c r="AW17">
        <v>14</v>
      </c>
      <c r="AX17">
        <f>IF(Z17&gt;0, (R17*SUMPRODUCT(K17:$K$98, X17:$X$98)-K17*$AZ$3)/Z17, 0)</f>
        <v>4551.7948153271527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4447.6966377297549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3224.4544918741453</v>
      </c>
      <c r="AC18">
        <f t="shared" si="2"/>
        <v>3000.1049947212377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224.34949715290759</v>
      </c>
      <c r="AK18">
        <f t="shared" si="30"/>
        <v>225.71181443119019</v>
      </c>
      <c r="AL18">
        <f t="shared" si="9"/>
        <v>-2244.5940894018522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-797.48849007734134</v>
      </c>
      <c r="AR18">
        <f t="shared" si="14"/>
        <v>-802.51063064745301</v>
      </c>
      <c r="AS18">
        <f t="shared" si="15"/>
        <v>66.814798055344212</v>
      </c>
      <c r="AT18">
        <f t="shared" si="16"/>
        <v>67.220517501970477</v>
      </c>
      <c r="AU18">
        <f t="shared" si="17"/>
        <v>-668.47531509013822</v>
      </c>
      <c r="AW18">
        <v>15</v>
      </c>
      <c r="AX18">
        <f>IF(Z18&gt;0, (R18*SUMPRODUCT(K18:$K$98, X18:$X$98)-K18*$AZ$3)/Z18, 0)</f>
        <v>4447.6966377297549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4285.9311971318539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3000.1049947212377</v>
      </c>
      <c r="AC19">
        <f t="shared" si="2"/>
        <v>2737.339043734275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262.76595098696271</v>
      </c>
      <c r="AK19">
        <f t="shared" si="30"/>
        <v>210.00734963048666</v>
      </c>
      <c r="AL19">
        <f t="shared" si="9"/>
        <v>-2453.6559225834499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-773.91186185419747</v>
      </c>
      <c r="AR19">
        <f t="shared" si="14"/>
        <v>-778.157597428386</v>
      </c>
      <c r="AS19">
        <f t="shared" si="15"/>
        <v>69.871268194331748</v>
      </c>
      <c r="AT19">
        <f t="shared" si="16"/>
        <v>55.842394319728896</v>
      </c>
      <c r="AU19">
        <f t="shared" si="17"/>
        <v>-652.44393491432538</v>
      </c>
      <c r="AW19">
        <v>16</v>
      </c>
      <c r="AX19">
        <f>IF(Z19&gt;0, (R19*SUMPRODUCT(K19:$K$98, X19:$X$98)-K19*$AZ$3)/Z19, 0)</f>
        <v>4285.9311971318539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4060.6897861359398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2737.339043734275</v>
      </c>
      <c r="AC20">
        <f t="shared" si="2"/>
        <v>2440.8580203536276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296.48102338064746</v>
      </c>
      <c r="AK20">
        <f t="shared" si="30"/>
        <v>191.61373306139927</v>
      </c>
      <c r="AL20">
        <f t="shared" si="9"/>
        <v>-2646.8211139264959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-740.71406094122221</v>
      </c>
      <c r="AR20">
        <f t="shared" si="14"/>
        <v>-744.28180940674292</v>
      </c>
      <c r="AS20">
        <f t="shared" si="15"/>
        <v>70.38958672615658</v>
      </c>
      <c r="AT20">
        <f t="shared" si="16"/>
        <v>45.492326380469351</v>
      </c>
      <c r="AU20">
        <f t="shared" si="17"/>
        <v>-628.39989630011701</v>
      </c>
      <c r="AW20">
        <v>17</v>
      </c>
      <c r="AX20">
        <f>IF(Z20&gt;0, (R20*SUMPRODUCT(K20:$K$98, X20:$X$98)-K20*$AZ$3)/Z20, 0)</f>
        <v>4060.6897861359398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3781.6023173060066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2440.8580203536276</v>
      </c>
      <c r="AC21">
        <f t="shared" si="2"/>
        <v>2126.4214937637926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314.43652658983501</v>
      </c>
      <c r="AK21">
        <f t="shared" si="30"/>
        <v>170.86006142475395</v>
      </c>
      <c r="AL21">
        <f t="shared" si="9"/>
        <v>-2806.4088058254106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-694.79352974255517</v>
      </c>
      <c r="AR21">
        <f t="shared" si="14"/>
        <v>-697.7734661644638</v>
      </c>
      <c r="AS21">
        <f t="shared" si="15"/>
        <v>66.654040625231133</v>
      </c>
      <c r="AT21">
        <f t="shared" si="16"/>
        <v>36.218799383605706</v>
      </c>
      <c r="AU21">
        <f t="shared" si="17"/>
        <v>-594.90062615562692</v>
      </c>
      <c r="AW21">
        <v>18</v>
      </c>
      <c r="AX21">
        <f>IF(Z21&gt;0, (R21*SUMPRODUCT(K21:$K$98, X21:$X$98)-K21*$AZ$3)/Z21, 0)</f>
        <v>3781.6023173060066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3468.3237366827061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2126.4214937637926</v>
      </c>
      <c r="AC22">
        <f t="shared" si="2"/>
        <v>1812.2329054064016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314.18858835739093</v>
      </c>
      <c r="AK22">
        <f t="shared" si="30"/>
        <v>148.8495045634655</v>
      </c>
      <c r="AL22">
        <f t="shared" si="9"/>
        <v>-2967.4455063976238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-646.80584300533894</v>
      </c>
      <c r="AR22">
        <f t="shared" si="14"/>
        <v>-649.27819248895321</v>
      </c>
      <c r="AS22">
        <f t="shared" si="15"/>
        <v>59.465609685430223</v>
      </c>
      <c r="AT22">
        <f t="shared" si="16"/>
        <v>28.172336196285293</v>
      </c>
      <c r="AU22">
        <f t="shared" si="17"/>
        <v>-561.64024660723771</v>
      </c>
      <c r="AW22">
        <v>19</v>
      </c>
      <c r="AX22">
        <f>IF(Z22&gt;0, (R22*SUMPRODUCT(K22:$K$98, X22:$X$98)-K22*$AZ$3)/Z22, 0)</f>
        <v>3468.3237366827061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3122.5618845716881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1812.2329054064016</v>
      </c>
      <c r="AC23">
        <f t="shared" si="2"/>
        <v>1505.2529029235307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306.98000248287099</v>
      </c>
      <c r="AK23">
        <f t="shared" si="30"/>
        <v>126.85630337844813</v>
      </c>
      <c r="AL23">
        <f t="shared" si="9"/>
        <v>-3100.975731559015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-595.30643637598564</v>
      </c>
      <c r="AR23">
        <f t="shared" si="14"/>
        <v>-597.34299011401504</v>
      </c>
      <c r="AS23">
        <f t="shared" si="15"/>
        <v>51.876125419712267</v>
      </c>
      <c r="AT23">
        <f t="shared" si="16"/>
        <v>21.437270998486763</v>
      </c>
      <c r="AU23">
        <f t="shared" si="17"/>
        <v>-524.02959369581595</v>
      </c>
      <c r="AW23">
        <v>20</v>
      </c>
      <c r="AX23">
        <f>IF(Z23&gt;0, (R23*SUMPRODUCT(K23:$K$98, X23:$X$98)-K23*$AZ$3)/Z23, 0)</f>
        <v>3122.5618845716881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2750.3289627095078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1505.2529029235307</v>
      </c>
      <c r="AC24">
        <f t="shared" si="2"/>
        <v>1213.3623955854632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291.89050733806744</v>
      </c>
      <c r="AK24">
        <f t="shared" si="30"/>
        <v>105.36770320464716</v>
      </c>
      <c r="AL24">
        <f t="shared" si="9"/>
        <v>-3220.425312068352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-544.18170561385864</v>
      </c>
      <c r="AR24">
        <f t="shared" si="14"/>
        <v>-545.84582822374898</v>
      </c>
      <c r="AS24">
        <f t="shared" si="15"/>
        <v>44.041225478342319</v>
      </c>
      <c r="AT24">
        <f t="shared" si="16"/>
        <v>15.898162695631164</v>
      </c>
      <c r="AU24">
        <f t="shared" si="17"/>
        <v>-485.90644004977548</v>
      </c>
      <c r="AW24">
        <v>21</v>
      </c>
      <c r="AX24">
        <f>IF(Z24&gt;0, (R24*SUMPRODUCT(K24:$K$98, X24:$X$98)-K24*$AZ$3)/Z24, 0)</f>
        <v>2750.3289627095078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2350.3001414626692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1213.3623955854632</v>
      </c>
      <c r="AC25">
        <f t="shared" si="2"/>
        <v>940.08776946974604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273.27462611571718</v>
      </c>
      <c r="AK25">
        <f t="shared" si="30"/>
        <v>84.935367690982432</v>
      </c>
      <c r="AL25">
        <f t="shared" si="9"/>
        <v>-3328.9850239553907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-495.37958448917817</v>
      </c>
      <c r="AR25">
        <f t="shared" si="14"/>
        <v>-496.72670511429828</v>
      </c>
      <c r="AS25">
        <f t="shared" si="15"/>
        <v>36.814652864276717</v>
      </c>
      <c r="AT25">
        <f t="shared" si="16"/>
        <v>11.442211528702858</v>
      </c>
      <c r="AU25">
        <f t="shared" si="17"/>
        <v>-448.46984072131869</v>
      </c>
      <c r="AW25">
        <v>22</v>
      </c>
      <c r="AX25">
        <f>IF(Z25&gt;0, (R25*SUMPRODUCT(K25:$K$98, X25:$X$98)-K25*$AZ$3)/Z25, 0)</f>
        <v>2350.3001414626692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1912.5158678751548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940.08776946974604</v>
      </c>
      <c r="AC26">
        <f t="shared" si="2"/>
        <v>686.58950596105137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253.49826350869466</v>
      </c>
      <c r="AK26">
        <f t="shared" si="30"/>
        <v>65.806143862882223</v>
      </c>
      <c r="AL26">
        <f t="shared" si="9"/>
        <v>-3388.5035087508973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-444.90583102625902</v>
      </c>
      <c r="AR26">
        <f t="shared" si="14"/>
        <v>-445.98536297820681</v>
      </c>
      <c r="AS26">
        <f t="shared" si="15"/>
        <v>30.491470330399899</v>
      </c>
      <c r="AT26">
        <f t="shared" si="16"/>
        <v>7.9153444894673983</v>
      </c>
      <c r="AU26">
        <f t="shared" si="17"/>
        <v>-407.57854815833952</v>
      </c>
      <c r="AW26">
        <v>23</v>
      </c>
      <c r="AX26">
        <f>IF(Z26&gt;0, (R26*SUMPRODUCT(K26:$K$98, X26:$X$98)-K26*$AZ$3)/Z26, 0)</f>
        <v>1912.5158678751548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1435.8473628686033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686.58950596105137</v>
      </c>
      <c r="AC27">
        <f t="shared" si="2"/>
        <v>457.64914009593826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228.94036586511311</v>
      </c>
      <c r="AK27">
        <f t="shared" si="30"/>
        <v>48.061265417273603</v>
      </c>
      <c r="AL27">
        <f t="shared" si="9"/>
        <v>-3398.6704301013124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-393.89422096694443</v>
      </c>
      <c r="AR27">
        <f t="shared" si="14"/>
        <v>-394.74997654779941</v>
      </c>
      <c r="AS27">
        <f t="shared" si="15"/>
        <v>24.587123809428427</v>
      </c>
      <c r="AT27">
        <f t="shared" si="16"/>
        <v>5.1615549699458985</v>
      </c>
      <c r="AU27">
        <f t="shared" si="17"/>
        <v>-365.0012977684251</v>
      </c>
      <c r="AW27">
        <v>24</v>
      </c>
      <c r="AX27">
        <f>IF(Z27&gt;0, (R27*SUMPRODUCT(K27:$K$98, X27:$X$98)-K27*$AZ$3)/Z27, 0)</f>
        <v>1435.8473628686033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917.99649374166961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457.64914009593826</v>
      </c>
      <c r="AC28">
        <f t="shared" si="2"/>
        <v>256.5812273085885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201.06791278734977</v>
      </c>
      <c r="AK28">
        <f t="shared" si="30"/>
        <v>32.035439806715679</v>
      </c>
      <c r="AL28">
        <f t="shared" si="9"/>
        <v>-3378.1267863928442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-345.60606013806967</v>
      </c>
      <c r="AR28">
        <f t="shared" si="14"/>
        <v>-346.27608543111228</v>
      </c>
      <c r="AS28">
        <f t="shared" si="15"/>
        <v>19.280136426126607</v>
      </c>
      <c r="AT28">
        <f t="shared" si="16"/>
        <v>3.0718359850767034</v>
      </c>
      <c r="AU28">
        <f t="shared" si="17"/>
        <v>-323.92411301990899</v>
      </c>
      <c r="AW28">
        <v>25</v>
      </c>
      <c r="AX28">
        <f>IF(Z28&gt;0, (R28*SUMPRODUCT(K28:$K$98, X28:$X$98)-K28*$AZ$3)/Z28, 0)</f>
        <v>917.99649374166961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344.04386466301253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256.5812273085885</v>
      </c>
      <c r="AC29">
        <f t="shared" si="2"/>
        <v>83.141513759442887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173.43971354914561</v>
      </c>
      <c r="AK29">
        <f t="shared" si="30"/>
        <v>17.960685911601196</v>
      </c>
      <c r="AL29">
        <f t="shared" si="9"/>
        <v>-3319.3080820717505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-300.05168390934193</v>
      </c>
      <c r="AR29">
        <f t="shared" si="14"/>
        <v>-300.56892548846474</v>
      </c>
      <c r="AS29">
        <f t="shared" si="15"/>
        <v>14.849022245144587</v>
      </c>
      <c r="AT29">
        <f t="shared" si="16"/>
        <v>1.5377021743284291</v>
      </c>
      <c r="AU29">
        <f t="shared" si="17"/>
        <v>-284.18220106899179</v>
      </c>
      <c r="AW29">
        <v>26</v>
      </c>
      <c r="AX29">
        <f>IF(Z29&gt;0, (R29*SUMPRODUCT(K29:$K$98, X29:$X$98)-K29*$AZ$3)/Z29, 0)</f>
        <v>344.04386466301253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-307.43951063588241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83.141513759442887</v>
      </c>
      <c r="AC30">
        <f t="shared" si="2"/>
        <v>-63.190217838360013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146.3317315978029</v>
      </c>
      <c r="AK30">
        <f t="shared" si="30"/>
        <v>5.8199059631610028</v>
      </c>
      <c r="AL30">
        <f t="shared" si="9"/>
        <v>-3223.5828399099314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-257.6546561832771</v>
      </c>
      <c r="AR30">
        <f t="shared" si="14"/>
        <v>-258.04744712934883</v>
      </c>
      <c r="AS30">
        <f t="shared" si="15"/>
        <v>11.185870815621833</v>
      </c>
      <c r="AT30">
        <f t="shared" si="16"/>
        <v>0.44488447961456085</v>
      </c>
      <c r="AU30">
        <f t="shared" si="17"/>
        <v>-246.41669183411241</v>
      </c>
      <c r="AW30">
        <v>27</v>
      </c>
      <c r="AX30">
        <f>IF(Z30&gt;0, (R30*SUMPRODUCT(K30:$K$98, X30:$X$98)-K30*$AZ$3)/Z30, 0)</f>
        <v>-307.43951063588241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-1070.6941129160869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-63.190217838360013</v>
      </c>
      <c r="AC31">
        <f t="shared" si="2"/>
        <v>-183.59491660061994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120.40469876225993</v>
      </c>
      <c r="AK31">
        <f t="shared" si="30"/>
        <v>-4.423315248685201</v>
      </c>
      <c r="AL31">
        <f t="shared" si="9"/>
        <v>-3089.1959707589785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-218.46611573065675</v>
      </c>
      <c r="AR31">
        <f t="shared" si="14"/>
        <v>-218.75869834155532</v>
      </c>
      <c r="AS31">
        <f t="shared" si="15"/>
        <v>8.2178214382826518</v>
      </c>
      <c r="AT31">
        <f t="shared" si="16"/>
        <v>-0.30189864060622096</v>
      </c>
      <c r="AU31">
        <f t="shared" si="17"/>
        <v>-210.8427755438789</v>
      </c>
      <c r="AW31">
        <v>28</v>
      </c>
      <c r="AX31">
        <f>IF(Z31&gt;0, (R31*SUMPRODUCT(K31:$K$98, X31:$X$98)-K31*$AZ$3)/Z31, 0)</f>
        <v>-1070.6941129160869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-1998.8203184374531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-183.59491660061994</v>
      </c>
      <c r="AC32">
        <f t="shared" si="2"/>
        <v>-279.51642749108294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95.921510890462997</v>
      </c>
      <c r="AK32">
        <f t="shared" si="30"/>
        <v>-12.851644162043398</v>
      </c>
      <c r="AL32">
        <f t="shared" si="9"/>
        <v>-2912.1635197337505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-182.31344954037905</v>
      </c>
      <c r="AR32">
        <f t="shared" si="14"/>
        <v>-182.52649330727036</v>
      </c>
      <c r="AS32">
        <f t="shared" si="15"/>
        <v>5.8453598623415601</v>
      </c>
      <c r="AT32">
        <f t="shared" si="16"/>
        <v>-0.78316619757679162</v>
      </c>
      <c r="AU32">
        <f t="shared" si="17"/>
        <v>-177.46429964250561</v>
      </c>
      <c r="AW32">
        <v>29</v>
      </c>
      <c r="AX32">
        <f>IF(Z32&gt;0, (R32*SUMPRODUCT(K32:$K$98, X32:$X$98)-K32*$AZ$3)/Z32, 0)</f>
        <v>-1998.8203184374531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-3177.1452235998718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-279.51642749108294</v>
      </c>
      <c r="AC33">
        <f t="shared" si="2"/>
        <v>-352.41505128128904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72.898623790206102</v>
      </c>
      <c r="AK33">
        <f t="shared" si="30"/>
        <v>-19.566149924375807</v>
      </c>
      <c r="AL33">
        <f t="shared" si="9"/>
        <v>-2701.4775326566682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-149.73781155956388</v>
      </c>
      <c r="AR33">
        <f t="shared" si="14"/>
        <v>-149.88869257919399</v>
      </c>
      <c r="AS33">
        <f t="shared" si="15"/>
        <v>3.966400363315683</v>
      </c>
      <c r="AT33">
        <f t="shared" si="16"/>
        <v>-1.0645905249470542</v>
      </c>
      <c r="AU33">
        <f t="shared" si="17"/>
        <v>-146.98688274082534</v>
      </c>
      <c r="AW33">
        <v>30</v>
      </c>
      <c r="AX33">
        <f>IF(Z33&gt;0, (R33*SUMPRODUCT(K33:$K$98, X33:$X$98)-K33*$AZ$3)/Z33, 0)</f>
        <v>-3177.1452235998718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-4751.2400530095028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-352.41505128128904</v>
      </c>
      <c r="AC34">
        <f t="shared" si="2"/>
        <v>-404.46105413534121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52.046002854052176</v>
      </c>
      <c r="AK34">
        <f t="shared" si="30"/>
        <v>-24.669053589690236</v>
      </c>
      <c r="AL34">
        <f t="shared" si="9"/>
        <v>-2443.2742191042339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-119.92131212358387</v>
      </c>
      <c r="AR34">
        <f t="shared" si="14"/>
        <v>-120.02469983969033</v>
      </c>
      <c r="AS34">
        <f t="shared" si="15"/>
        <v>2.528404636959789</v>
      </c>
      <c r="AT34">
        <f t="shared" si="16"/>
        <v>-1.198427277124243</v>
      </c>
      <c r="AU34">
        <f t="shared" si="17"/>
        <v>-118.69472247985478</v>
      </c>
      <c r="AW34">
        <v>31</v>
      </c>
      <c r="AX34">
        <f>IF(Z34&gt;0, (R34*SUMPRODUCT(K34:$K$98, X34:$X$98)-K34*$AZ$3)/Z34, 0)</f>
        <v>-4751.2400530095028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-6959.5148195958955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-404.46105413534121</v>
      </c>
      <c r="AC35">
        <f t="shared" ref="AC35:AC66" si="33">S35*Z35</f>
        <v>-437.15753705757561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32.696482922234395</v>
      </c>
      <c r="AK35">
        <f t="shared" si="30"/>
        <v>-28.312273789473888</v>
      </c>
      <c r="AL35">
        <f t="shared" ref="AL35:AL66" si="40">SUM(AI35:AK35)</f>
        <v>-2143.368895343378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-93.09103806592276</v>
      </c>
      <c r="AR35">
        <f t="shared" ref="AR35:AR66" si="45">AI35*$K35</f>
        <v>-93.159152662607497</v>
      </c>
      <c r="AS35">
        <f t="shared" ref="AS35:AS66" si="46">AJ35*$K35</f>
        <v>1.4182154539712428</v>
      </c>
      <c r="AT35">
        <f t="shared" ref="AT35:AT66" si="47">AK35*$K35</f>
        <v>-1.2280496443852036</v>
      </c>
      <c r="AU35">
        <f t="shared" ref="AU35:AU66" si="48">AL35*$K35</f>
        <v>-92.968986853021462</v>
      </c>
      <c r="AW35">
        <v>32</v>
      </c>
      <c r="AX35">
        <f>IF(Z35&gt;0, (R35*SUMPRODUCT(K35:$K$98, X35:$X$98)-K35*$AZ$3)/Z35, 0)</f>
        <v>-6959.5148195958955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-10233.575539136356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-437.15753705757561</v>
      </c>
      <c r="AC36">
        <f t="shared" si="33"/>
        <v>-452.36926333657902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15.211726279003415</v>
      </c>
      <c r="AK36">
        <f t="shared" si="30"/>
        <v>-30.601027594030295</v>
      </c>
      <c r="AL36">
        <f t="shared" si="40"/>
        <v>-1814.6750927760452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-69.639633851233384</v>
      </c>
      <c r="AR36">
        <f t="shared" si="45"/>
        <v>-69.68243238091155</v>
      </c>
      <c r="AS36">
        <f t="shared" si="46"/>
        <v>0.58911713351155837</v>
      </c>
      <c r="AT36">
        <f t="shared" si="47"/>
        <v>-1.1851113626457057</v>
      </c>
      <c r="AU36">
        <f t="shared" si="48"/>
        <v>-70.278426610045699</v>
      </c>
      <c r="AW36">
        <v>33</v>
      </c>
      <c r="AX36">
        <f>IF(Z36&gt;0, (R36*SUMPRODUCT(K36:$K$98, X36:$X$98)-K36*$AZ$3)/Z36, 0)</f>
        <v>-10233.575539136356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-15379.856306982754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-452.36926333657902</v>
      </c>
      <c r="AC37">
        <f t="shared" si="33"/>
        <v>-452.47379737806301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0.10453404148398704</v>
      </c>
      <c r="AK37">
        <f t="shared" si="30"/>
        <v>-31.665848433560534</v>
      </c>
      <c r="AL37">
        <f t="shared" si="40"/>
        <v>-1466.5445572295823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-49.594019079715302</v>
      </c>
      <c r="AR37">
        <f t="shared" si="45"/>
        <v>-49.619451418143043</v>
      </c>
      <c r="AS37">
        <f t="shared" si="46"/>
        <v>3.6146218562805891E-3</v>
      </c>
      <c r="AT37">
        <f t="shared" si="47"/>
        <v>-1.0949549660638525</v>
      </c>
      <c r="AU37">
        <f t="shared" si="48"/>
        <v>-50.710791762350617</v>
      </c>
      <c r="AW37">
        <v>34</v>
      </c>
      <c r="AX37">
        <f>IF(Z37&gt;0, (R37*SUMPRODUCT(K37:$K$98, X37:$X$98)-K37*$AZ$3)/Z37, 0)</f>
        <v>-15379.856306982754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-24003.806187014041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-452.47379737806301</v>
      </c>
      <c r="AC38">
        <f t="shared" si="33"/>
        <v>-439.98290591335928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-12.490891464703736</v>
      </c>
      <c r="AK38">
        <f t="shared" si="30"/>
        <v>-31.673165816464415</v>
      </c>
      <c r="AL38">
        <f t="shared" si="40"/>
        <v>-1124.2207457852978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-33.331077764716682</v>
      </c>
      <c r="AR38">
        <f t="shared" si="45"/>
        <v>-33.345225365850027</v>
      </c>
      <c r="AS38">
        <f t="shared" si="46"/>
        <v>-0.38563863854941172</v>
      </c>
      <c r="AT38">
        <f t="shared" si="47"/>
        <v>-0.97786427642302864</v>
      </c>
      <c r="AU38">
        <f t="shared" si="48"/>
        <v>-34.708728280822463</v>
      </c>
      <c r="AW38">
        <v>35</v>
      </c>
      <c r="AX38">
        <f>IF(Z38&gt;0, (R38*SUMPRODUCT(K38:$K$98, X38:$X$98)-K38*$AZ$3)/Z38, 0)</f>
        <v>-24003.806187014041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-39535.471726896722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-439.98290591335928</v>
      </c>
      <c r="AC39">
        <f t="shared" si="33"/>
        <v>-417.88102783484453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-22.101878078514744</v>
      </c>
      <c r="AK39">
        <f t="shared" si="30"/>
        <v>-30.798803413935151</v>
      </c>
      <c r="AL39">
        <f t="shared" si="40"/>
        <v>-810.82915915244541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-20.885547754536603</v>
      </c>
      <c r="AR39">
        <f t="shared" si="45"/>
        <v>-20.892831836456907</v>
      </c>
      <c r="AS39">
        <f t="shared" si="46"/>
        <v>-0.60925382219432955</v>
      </c>
      <c r="AT39">
        <f t="shared" si="47"/>
        <v>-0.84899068903979424</v>
      </c>
      <c r="AU39">
        <f t="shared" si="48"/>
        <v>-22.351076347691027</v>
      </c>
      <c r="AW39">
        <v>36</v>
      </c>
      <c r="AX39">
        <f>IF(Z39&gt;0, (R39*SUMPRODUCT(K39:$K$98, X39:$X$98)-K39*$AZ$3)/Z39, 0)</f>
        <v>-39535.471726896722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-70063.084803331978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-417.88102783484453</v>
      </c>
      <c r="AC40">
        <f t="shared" si="33"/>
        <v>-389.27286501506751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-28.608162819777021</v>
      </c>
      <c r="AK40">
        <f t="shared" ref="AK40:AK71" si="61">G40*SUM(AB40:AB40, AE40:AF40)</f>
        <v>-29.251671948439121</v>
      </c>
      <c r="AL40">
        <f t="shared" si="40"/>
        <v>-548.80305172738065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-12.0797913837373</v>
      </c>
      <c r="AR40">
        <f t="shared" si="45"/>
        <v>-12.083210044017347</v>
      </c>
      <c r="AS40">
        <f t="shared" si="46"/>
        <v>-0.70411083885810377</v>
      </c>
      <c r="AT40">
        <f t="shared" si="47"/>
        <v>-0.71994903704124213</v>
      </c>
      <c r="AU40">
        <f t="shared" si="48"/>
        <v>-13.507269919916695</v>
      </c>
      <c r="AW40">
        <v>37</v>
      </c>
      <c r="AX40">
        <f>IF(Z40&gt;0, (R40*SUMPRODUCT(K40:$K$98, X40:$X$98)-K40*$AZ$3)/Z40, 0)</f>
        <v>-70063.084803331978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-137273.64014771095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-389.27286501506751</v>
      </c>
      <c r="AC41">
        <f t="shared" si="33"/>
        <v>-357.16184338602477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-32.111021629042739</v>
      </c>
      <c r="AK41">
        <f t="shared" si="61"/>
        <v>-27.249100551054728</v>
      </c>
      <c r="AL41">
        <f t="shared" si="40"/>
        <v>-349.29011666405933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-6.3698431857992981</v>
      </c>
      <c r="AR41">
        <f t="shared" si="45"/>
        <v>-6.371272576500389</v>
      </c>
      <c r="AS41">
        <f t="shared" si="46"/>
        <v>-0.70564645052565644</v>
      </c>
      <c r="AT41">
        <f t="shared" si="47"/>
        <v>-0.59880471278676317</v>
      </c>
      <c r="AU41">
        <f t="shared" si="48"/>
        <v>-7.6757237398128089</v>
      </c>
      <c r="AW41">
        <v>38</v>
      </c>
      <c r="AX41">
        <f>IF(Z41&gt;0, (R41*SUMPRODUCT(K41:$K$98, X41:$X$98)-K41*$AZ$3)/Z41, 0)</f>
        <v>-137273.64014771095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-308447.04111207777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-357.16184338602477</v>
      </c>
      <c r="AC42">
        <f t="shared" si="33"/>
        <v>-324.07560352469903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-33.086239861325737</v>
      </c>
      <c r="AK42">
        <f t="shared" si="61"/>
        <v>-25.001329037021737</v>
      </c>
      <c r="AL42">
        <f t="shared" si="40"/>
        <v>-210.62755137757713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-2.9924294327352432</v>
      </c>
      <c r="AR42">
        <f t="shared" si="45"/>
        <v>-2.9929448046574882</v>
      </c>
      <c r="AS42">
        <f t="shared" si="46"/>
        <v>-0.64917596088022345</v>
      </c>
      <c r="AT42">
        <f t="shared" si="47"/>
        <v>-0.4905441618303279</v>
      </c>
      <c r="AU42">
        <f t="shared" si="48"/>
        <v>-4.1326649273680403</v>
      </c>
      <c r="AW42">
        <v>39</v>
      </c>
      <c r="AX42">
        <f>IF(Z42&gt;0, (R42*SUMPRODUCT(K42:$K$98, X42:$X$98)-K42*$AZ$3)/Z42, 0)</f>
        <v>-308447.04111207777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-838881.52758625185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-324.07560352469903</v>
      </c>
      <c r="AC43">
        <f t="shared" si="33"/>
        <v>-291.83938737964411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-32.236216145054925</v>
      </c>
      <c r="AK43">
        <f t="shared" si="61"/>
        <v>-22.685292246728935</v>
      </c>
      <c r="AL43">
        <f t="shared" si="40"/>
        <v>-124.15728508342127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-1.2127548012877061</v>
      </c>
      <c r="AR43">
        <f t="shared" si="45"/>
        <v>-1.2129071645543688</v>
      </c>
      <c r="AS43">
        <f t="shared" si="46"/>
        <v>-0.56473025058420323</v>
      </c>
      <c r="AT43">
        <f t="shared" si="47"/>
        <v>-0.39741236122206447</v>
      </c>
      <c r="AU43">
        <f t="shared" si="48"/>
        <v>-2.1750497763606367</v>
      </c>
      <c r="AW43">
        <v>40</v>
      </c>
      <c r="AX43">
        <f>IF(Z43&gt;0, (R43*SUMPRODUCT(K43:$K$98, X43:$X$98)-K43*$AZ$3)/Z43, 0)</f>
        <v>-838881.52758625185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-2977162.1843486303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-291.83938737964411</v>
      </c>
      <c r="AC44">
        <f t="shared" si="33"/>
        <v>-261.59799434361912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-30.241393036024988</v>
      </c>
      <c r="AK44">
        <f t="shared" si="61"/>
        <v>-20.428757116575088</v>
      </c>
      <c r="AL44">
        <f t="shared" si="40"/>
        <v>-76.326738450290193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-0.40127369386461331</v>
      </c>
      <c r="AR44">
        <f t="shared" si="45"/>
        <v>-0.40130805368578659</v>
      </c>
      <c r="AS44">
        <f t="shared" si="46"/>
        <v>-0.47302137132265198</v>
      </c>
      <c r="AT44">
        <f t="shared" si="47"/>
        <v>-0.31953682471533051</v>
      </c>
      <c r="AU44">
        <f t="shared" si="48"/>
        <v>-1.1938662497237691</v>
      </c>
      <c r="AW44">
        <v>41</v>
      </c>
      <c r="AX44">
        <f>IF(Z44&gt;0, (R44*SUMPRODUCT(K44:$K$98, X44:$X$98)-K44*$AZ$3)/Z44, 0)</f>
        <v>-2977162.1843486303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-15612835.39961228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-261.59799434361912</v>
      </c>
      <c r="AC45">
        <f t="shared" si="33"/>
        <v>-233.9152074684545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-27.682786875164624</v>
      </c>
      <c r="AK45">
        <f t="shared" si="61"/>
        <v>-18.311859604053339</v>
      </c>
      <c r="AL45">
        <f t="shared" si="40"/>
        <v>-53.195752816165871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-0.10056285204624302</v>
      </c>
      <c r="AR45">
        <f t="shared" si="45"/>
        <v>-0.10056808296087572</v>
      </c>
      <c r="AS45">
        <f t="shared" si="46"/>
        <v>-0.38660792894634016</v>
      </c>
      <c r="AT45">
        <f t="shared" si="47"/>
        <v>-0.25573690064530791</v>
      </c>
      <c r="AU45">
        <f t="shared" si="48"/>
        <v>-0.74291291255252379</v>
      </c>
      <c r="AW45">
        <v>42</v>
      </c>
      <c r="AX45">
        <f>IF(Z45&gt;0, (R45*SUMPRODUCT(K45:$K$98, X45:$X$98)-K45*$AZ$3)/Z45, 0)</f>
        <v>-15612835.39961228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-82993152.954917297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-233.9152074684545</v>
      </c>
      <c r="AC46">
        <f t="shared" si="33"/>
        <v>-208.94071624101039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-24.974491227444105</v>
      </c>
      <c r="AK46">
        <f t="shared" si="61"/>
        <v>-16.374064522791816</v>
      </c>
      <c r="AL46">
        <f t="shared" si="40"/>
        <v>-42.580103627236724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-1.5355785228460013E-2</v>
      </c>
      <c r="AR46">
        <f t="shared" si="45"/>
        <v>-1.535657003705144E-2</v>
      </c>
      <c r="AS46">
        <f t="shared" si="46"/>
        <v>-0.31141503374433777</v>
      </c>
      <c r="AT46">
        <f t="shared" si="47"/>
        <v>-0.20417352287416438</v>
      </c>
      <c r="AU46">
        <f t="shared" si="48"/>
        <v>-0.5309451266555536</v>
      </c>
      <c r="AW46">
        <v>43</v>
      </c>
      <c r="AX46">
        <f>IF(Z46&gt;0, (R46*SUMPRODUCT(K46:$K$98, X46:$X$98)-K46*$AZ$3)/Z46, 0)</f>
        <v>-82993152.954917297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-448132058.95253831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-208.94071624101039</v>
      </c>
      <c r="AC47">
        <f t="shared" si="33"/>
        <v>-186.56763088383676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-22.373085357173636</v>
      </c>
      <c r="AK47">
        <f t="shared" si="61"/>
        <v>-14.62585013687073</v>
      </c>
      <c r="AL47">
        <f t="shared" si="40"/>
        <v>-37.206552619311012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-2.3113531355678052E-3</v>
      </c>
      <c r="AR47">
        <f t="shared" si="45"/>
        <v>-2.3114690120209776E-3</v>
      </c>
      <c r="AS47">
        <f t="shared" si="46"/>
        <v>-0.24908683924791797</v>
      </c>
      <c r="AT47">
        <f t="shared" si="47"/>
        <v>-0.1628343486714828</v>
      </c>
      <c r="AU47">
        <f t="shared" si="48"/>
        <v>-0.41423265693142175</v>
      </c>
      <c r="AW47">
        <v>44</v>
      </c>
      <c r="AX47">
        <f>IF(Z47&gt;0, (R47*SUMPRODUCT(K47:$K$98, X47:$X$98)-K47*$AZ$3)/Z47, 0)</f>
        <v>-448132058.95253831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-2463419341.494823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-186.56763088383676</v>
      </c>
      <c r="AC48">
        <f t="shared" si="33"/>
        <v>-166.58026264554189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-19.987368238294863</v>
      </c>
      <c r="AK48">
        <f t="shared" si="61"/>
        <v>-13.059734161868574</v>
      </c>
      <c r="AL48">
        <f t="shared" si="40"/>
        <v>-33.081557899993662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-3.4248702655862362E-4</v>
      </c>
      <c r="AR48">
        <f t="shared" si="45"/>
        <v>-3.42503831309699E-4</v>
      </c>
      <c r="AS48">
        <f t="shared" si="46"/>
        <v>-0.19868381631803497</v>
      </c>
      <c r="AT48">
        <f t="shared" si="47"/>
        <v>-0.12981988386082904</v>
      </c>
      <c r="AU48">
        <f t="shared" si="48"/>
        <v>-0.32884620401017378</v>
      </c>
      <c r="AW48">
        <v>45</v>
      </c>
      <c r="AX48">
        <f>IF(Z48&gt;0, (R48*SUMPRODUCT(K48:$K$98, X48:$X$98)-K48*$AZ$3)/Z48, 0)</f>
        <v>-2463419341.494823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-13818227121.728977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-166.58026264554189</v>
      </c>
      <c r="AC49">
        <f t="shared" si="33"/>
        <v>-148.73267692593413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-17.847585719607764</v>
      </c>
      <c r="AK49">
        <f t="shared" si="61"/>
        <v>-11.660618385187934</v>
      </c>
      <c r="AL49">
        <f t="shared" si="40"/>
        <v>-29.513822557107904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-4.986372922076354E-5</v>
      </c>
      <c r="AR49">
        <f t="shared" si="45"/>
        <v>-4.9866117488069607E-5</v>
      </c>
      <c r="AS49">
        <f t="shared" si="46"/>
        <v>-0.15840479849565117</v>
      </c>
      <c r="AT49">
        <f t="shared" si="47"/>
        <v>-0.10349287207014875</v>
      </c>
      <c r="AU49">
        <f t="shared" si="48"/>
        <v>-0.26194753668328796</v>
      </c>
      <c r="AW49">
        <v>46</v>
      </c>
      <c r="AX49">
        <f>IF(Z49&gt;0, (R49*SUMPRODUCT(K49:$K$98, X49:$X$98)-K49*$AZ$3)/Z49, 0)</f>
        <v>-13818227121.728977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-79117266067.638519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-148.73267692593413</v>
      </c>
      <c r="AC50">
        <f t="shared" si="33"/>
        <v>-132.7970766051684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-15.93560032076573</v>
      </c>
      <c r="AK50">
        <f t="shared" si="61"/>
        <v>-10.41128738481539</v>
      </c>
      <c r="AL50">
        <f t="shared" si="40"/>
        <v>-26.347785486985067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-7.1141192438646993E-6</v>
      </c>
      <c r="AR50">
        <f t="shared" si="45"/>
        <v>-7.1144517717617756E-6</v>
      </c>
      <c r="AS50">
        <f t="shared" si="46"/>
        <v>-0.12628136363408718</v>
      </c>
      <c r="AT50">
        <f t="shared" si="47"/>
        <v>-8.2504050156654601E-2</v>
      </c>
      <c r="AU50">
        <f t="shared" si="48"/>
        <v>-0.20879252824251351</v>
      </c>
      <c r="AW50">
        <v>47</v>
      </c>
      <c r="AX50">
        <f>IF(Z50&gt;0, (R50*SUMPRODUCT(K50:$K$98, X50:$X$98)-K50*$AZ$3)/Z50, 0)</f>
        <v>-79117266067.638519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-463359077678.86633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-132.7970766051684</v>
      </c>
      <c r="AC51">
        <f t="shared" si="33"/>
        <v>-118.56882462598863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-14.228251979179774</v>
      </c>
      <c r="AK51">
        <f t="shared" si="61"/>
        <v>-9.2957953623617886</v>
      </c>
      <c r="AL51">
        <f t="shared" si="40"/>
        <v>-23.524187928897057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-9.946706672834189E-7</v>
      </c>
      <c r="AR51">
        <f t="shared" si="45"/>
        <v>-9.9471593052562138E-7</v>
      </c>
      <c r="AS51">
        <f t="shared" si="46"/>
        <v>-0.10067099460895954</v>
      </c>
      <c r="AT51">
        <f t="shared" si="47"/>
        <v>-6.5771745269882581E-2</v>
      </c>
      <c r="AU51">
        <f t="shared" si="48"/>
        <v>-0.16644373459477263</v>
      </c>
      <c r="AW51">
        <v>48</v>
      </c>
      <c r="AX51">
        <f>IF(Z51&gt;0, (R51*SUMPRODUCT(K51:$K$98, X51:$X$98)-K51*$AZ$3)/Z51, 0)</f>
        <v>-463359077678.86633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-2780390784802.8135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-118.56882462598863</v>
      </c>
      <c r="AC52">
        <f t="shared" si="33"/>
        <v>-105.86502285878515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-12.703801767203473</v>
      </c>
      <c r="AK52">
        <f t="shared" si="61"/>
        <v>-8.2998177238192046</v>
      </c>
      <c r="AL52">
        <f t="shared" si="40"/>
        <v>-21.003641017497724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-1.3598421677821501E-7</v>
      </c>
      <c r="AR52">
        <f t="shared" si="45"/>
        <v>-1.3599023019703879E-7</v>
      </c>
      <c r="AS52">
        <f t="shared" si="46"/>
        <v>-8.0254334392666077E-2</v>
      </c>
      <c r="AT52">
        <f t="shared" si="47"/>
        <v>-5.243283539933518E-2</v>
      </c>
      <c r="AU52">
        <f t="shared" si="48"/>
        <v>-0.13268730578223145</v>
      </c>
      <c r="AW52">
        <v>49</v>
      </c>
      <c r="AX52">
        <f>IF(Z52&gt;0, (R52*SUMPRODUCT(K52:$K$98, X52:$X$98)-K52*$AZ$3)/Z52, 0)</f>
        <v>-2780390784802.8135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-17118339193539.898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-105.86502285878515</v>
      </c>
      <c r="AC53">
        <f t="shared" si="33"/>
        <v>-94.522341957381727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-11.342680901403426</v>
      </c>
      <c r="AK53">
        <f t="shared" si="61"/>
        <v>-7.4105516001149612</v>
      </c>
      <c r="AL53">
        <f t="shared" si="40"/>
        <v>-18.753235718969908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-1.8147221683505016E-8</v>
      </c>
      <c r="AR53">
        <f t="shared" si="45"/>
        <v>-1.8148000310794445E-8</v>
      </c>
      <c r="AS53">
        <f t="shared" si="46"/>
        <v>-6.3978268267059976E-2</v>
      </c>
      <c r="AT53">
        <f t="shared" si="47"/>
        <v>-4.1799135707007634E-2</v>
      </c>
      <c r="AU53">
        <f t="shared" si="48"/>
        <v>-0.10577742212206792</v>
      </c>
      <c r="AW53">
        <v>50</v>
      </c>
      <c r="AX53">
        <f>IF(Z53&gt;0, (R53*SUMPRODUCT(K53:$K$98, X53:$X$98)-K53*$AZ$3)/Z53, 0)</f>
        <v>-17118339193539.898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-108424714099307.3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-94.522341957381727</v>
      </c>
      <c r="AC54">
        <f t="shared" si="33"/>
        <v>-84.394948192147154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-10.127393765234572</v>
      </c>
      <c r="AK54">
        <f t="shared" si="61"/>
        <v>-6.6165639370167213</v>
      </c>
      <c r="AL54">
        <f t="shared" si="40"/>
        <v>-16.743958171081729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-2.361002870695712E-9</v>
      </c>
      <c r="AR54">
        <f t="shared" si="45"/>
        <v>-2.3611008708856602E-9</v>
      </c>
      <c r="AS54">
        <f t="shared" si="46"/>
        <v>-5.1003084278886293E-2</v>
      </c>
      <c r="AT54">
        <f t="shared" si="47"/>
        <v>-3.3322015114565569E-2</v>
      </c>
      <c r="AU54">
        <f t="shared" si="48"/>
        <v>-8.4325101754552725E-2</v>
      </c>
      <c r="AW54">
        <v>51</v>
      </c>
      <c r="AX54">
        <f>IF(Z54&gt;0, (R54*SUMPRODUCT(K54:$K$98, X54:$X$98)-K54*$AZ$3)/Z54, 0)</f>
        <v>-108424714099307.3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-707669399484788.5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-84.394948192147154</v>
      </c>
      <c r="AC55">
        <f t="shared" si="33"/>
        <v>-75.35263231648868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-9.0423158756584741</v>
      </c>
      <c r="AK55">
        <f t="shared" si="61"/>
        <v>-5.9076463734503015</v>
      </c>
      <c r="AL55">
        <f t="shared" si="40"/>
        <v>-14.949962315522436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-2.9862126795035172E-10</v>
      </c>
      <c r="AR55">
        <f t="shared" si="45"/>
        <v>-2.9863323780126469E-10</v>
      </c>
      <c r="AS55">
        <f t="shared" si="46"/>
        <v>-4.0659346585587793E-2</v>
      </c>
      <c r="AT55">
        <f t="shared" si="47"/>
        <v>-2.656410644200315E-2</v>
      </c>
      <c r="AU55">
        <f t="shared" si="48"/>
        <v>-6.7223453326224175E-2</v>
      </c>
      <c r="AW55">
        <v>52</v>
      </c>
      <c r="AX55">
        <f>IF(Z55&gt;0, (R55*SUMPRODUCT(K55:$K$98, X55:$X$98)-K55*$AZ$3)/Z55, 0)</f>
        <v>-707669399484788.5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-4772869952045498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-75.35263231648868</v>
      </c>
      <c r="AC56">
        <f t="shared" si="33"/>
        <v>-67.279135997127071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-8.0734963193616096</v>
      </c>
      <c r="AK56">
        <f t="shared" si="61"/>
        <v>-5.2746842621542083</v>
      </c>
      <c r="AL56">
        <f t="shared" si="40"/>
        <v>-13.348180590648074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-3.6662662627518281E-11</v>
      </c>
      <c r="AR56">
        <f t="shared" si="45"/>
        <v>-3.6664077455079114E-11</v>
      </c>
      <c r="AS56">
        <f t="shared" si="46"/>
        <v>-3.2413382170519936E-2</v>
      </c>
      <c r="AT56">
        <f t="shared" si="47"/>
        <v>-2.1176743018760717E-2</v>
      </c>
      <c r="AU56">
        <f t="shared" si="48"/>
        <v>-5.3590125225944731E-2</v>
      </c>
      <c r="AW56">
        <v>53</v>
      </c>
      <c r="AX56">
        <f>IF(Z56&gt;0, (R56*SUMPRODUCT(K56:$K$98, X56:$X$98)-K56*$AZ$3)/Z56, 0)</f>
        <v>-4772869952045498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-3.3368621709325156E+16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-67.279135997127071</v>
      </c>
      <c r="AC57">
        <f t="shared" si="33"/>
        <v>-60.070657140324229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-7.2084788568028415</v>
      </c>
      <c r="AK57">
        <f t="shared" si="61"/>
        <v>-4.7095395197988958</v>
      </c>
      <c r="AL57">
        <f t="shared" si="40"/>
        <v>-11.91801837781728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-4.3571154320961083E-12</v>
      </c>
      <c r="AR57">
        <f t="shared" si="45"/>
        <v>-4.3572767597427513E-12</v>
      </c>
      <c r="AS57">
        <f t="shared" si="46"/>
        <v>-2.5839749817884273E-2</v>
      </c>
      <c r="AT57">
        <f t="shared" si="47"/>
        <v>-1.6881969881093143E-2</v>
      </c>
      <c r="AU57">
        <f t="shared" si="48"/>
        <v>-4.2721719703334694E-2</v>
      </c>
      <c r="AW57">
        <v>54</v>
      </c>
      <c r="AX57">
        <f>IF(Z57&gt;0, (R57*SUMPRODUCT(K57:$K$98, X57:$X$98)-K57*$AZ$3)/Z57, 0)</f>
        <v>-3.3368621709325156E+16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-2.4232210745230829E+17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-60.070657140324229</v>
      </c>
      <c r="AC58">
        <f t="shared" si="33"/>
        <v>-53.634515303864738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-6.4361418364594911</v>
      </c>
      <c r="AK58">
        <f t="shared" si="61"/>
        <v>-4.2049459998226961</v>
      </c>
      <c r="AL58">
        <f t="shared" si="40"/>
        <v>-10.641087836438281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-4.9956855899887883E-13</v>
      </c>
      <c r="AR58">
        <f t="shared" si="45"/>
        <v>-4.9958626897535821E-13</v>
      </c>
      <c r="AS58">
        <f t="shared" si="46"/>
        <v>-2.0599290352358277E-2</v>
      </c>
      <c r="AT58">
        <f t="shared" si="47"/>
        <v>-1.3458203030215395E-2</v>
      </c>
      <c r="AU58">
        <f t="shared" si="48"/>
        <v>-3.4057493383073262E-2</v>
      </c>
      <c r="AW58">
        <v>55</v>
      </c>
      <c r="AX58">
        <f>IF(Z58&gt;0, (R58*SUMPRODUCT(K58:$K$98, X58:$X$98)-K58*$AZ$3)/Z58, 0)</f>
        <v>-2.4232210745230829E+17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-1.8339352179805893E+18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-53.634515303864738</v>
      </c>
      <c r="AC59">
        <f t="shared" si="33"/>
        <v>-47.887960092736805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-5.7465552111279337</v>
      </c>
      <c r="AK59">
        <f t="shared" si="61"/>
        <v>-3.7544160712705321</v>
      </c>
      <c r="AL59">
        <f t="shared" si="40"/>
        <v>-9.5009712824177672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-5.5155490161449756E-14</v>
      </c>
      <c r="AR59">
        <f t="shared" si="45"/>
        <v>-5.5157355643118832E-14</v>
      </c>
      <c r="AS59">
        <f t="shared" si="46"/>
        <v>-1.6421628150805501E-2</v>
      </c>
      <c r="AT59">
        <f t="shared" si="47"/>
        <v>-1.0728797058527067E-2</v>
      </c>
      <c r="AU59">
        <f t="shared" si="48"/>
        <v>-2.7150425209387721E-2</v>
      </c>
      <c r="AW59">
        <v>56</v>
      </c>
      <c r="AX59">
        <f>IF(Z59&gt;0, (R59*SUMPRODUCT(K59:$K$98, X59:$X$98)-K59*$AZ$3)/Z59, 0)</f>
        <v>-1.8339352179805893E+18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-1.4494823986930186E+19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-47.887960092736805</v>
      </c>
      <c r="AC60">
        <f t="shared" si="33"/>
        <v>-42.757107225657911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-5.1308528670788931</v>
      </c>
      <c r="AK60">
        <f t="shared" si="61"/>
        <v>-3.3521572064915768</v>
      </c>
      <c r="AL60">
        <f t="shared" si="40"/>
        <v>-8.4830100735727605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-5.8431724735078059E-15</v>
      </c>
      <c r="AR60">
        <f t="shared" si="45"/>
        <v>-5.8433606329362028E-15</v>
      </c>
      <c r="AS60">
        <f t="shared" si="46"/>
        <v>-1.30912214212426E-2</v>
      </c>
      <c r="AT60">
        <f t="shared" si="47"/>
        <v>-8.5529313285452498E-3</v>
      </c>
      <c r="AU60">
        <f t="shared" si="48"/>
        <v>-2.1644152749793696E-2</v>
      </c>
      <c r="AW60">
        <v>57</v>
      </c>
      <c r="AX60">
        <f>IF(Z60&gt;0, (R60*SUMPRODUCT(K60:$K$98, X60:$X$98)-K60*$AZ$3)/Z60, 0)</f>
        <v>-1.4494823986930186E+19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-1.1978557425124957E+20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-42.757107225657911</v>
      </c>
      <c r="AC61">
        <f t="shared" si="33"/>
        <v>-38.175988594337426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-4.5811186313204857</v>
      </c>
      <c r="AK61">
        <f t="shared" si="61"/>
        <v>-2.9929975057960543</v>
      </c>
      <c r="AL61">
        <f t="shared" si="40"/>
        <v>-7.5741161371167998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-5.9267434513437006E-16</v>
      </c>
      <c r="AR61">
        <f t="shared" si="45"/>
        <v>-5.9269249604283006E-16</v>
      </c>
      <c r="AS61">
        <f t="shared" si="46"/>
        <v>-1.0436241566679473E-2</v>
      </c>
      <c r="AT61">
        <f t="shared" si="47"/>
        <v>-6.8183444902305971E-3</v>
      </c>
      <c r="AU61">
        <f t="shared" si="48"/>
        <v>-1.7254586056910663E-2</v>
      </c>
      <c r="AW61">
        <v>58</v>
      </c>
      <c r="AX61">
        <f>IF(Z61&gt;0, (R61*SUMPRODUCT(K61:$K$98, X61:$X$98)-K61*$AZ$3)/Z61, 0)</f>
        <v>-1.1978557425124957E+20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-1.0383860357222125E+21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-38.175988594337426</v>
      </c>
      <c r="AC62">
        <f t="shared" si="33"/>
        <v>-34.085704102086986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-4.09028449225044</v>
      </c>
      <c r="AK62">
        <f t="shared" si="61"/>
        <v>-2.6723192016036199</v>
      </c>
      <c r="AL62">
        <f t="shared" si="40"/>
        <v>-6.7626036938540883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-5.7499632101415038E-17</v>
      </c>
      <c r="AR62">
        <f t="shared" si="45"/>
        <v>-5.7501301299974829E-17</v>
      </c>
      <c r="AS62">
        <f t="shared" si="46"/>
        <v>-8.3197078816003578E-3</v>
      </c>
      <c r="AT62">
        <f t="shared" si="47"/>
        <v>-5.4355424826455657E-3</v>
      </c>
      <c r="AU62">
        <f t="shared" si="48"/>
        <v>-1.3755250364245981E-2</v>
      </c>
      <c r="AW62">
        <v>59</v>
      </c>
      <c r="AX62">
        <f>IF(Z62&gt;0, (R62*SUMPRODUCT(K62:$K$98, X62:$X$98)-K62*$AZ$3)/Z62, 0)</f>
        <v>-1.0383860357222125E+21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-9.4734952790943135E+21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-34.085704102086986</v>
      </c>
      <c r="AC63">
        <f t="shared" si="33"/>
        <v>-30.433664376863376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-3.6520397252236094</v>
      </c>
      <c r="AK63">
        <f t="shared" si="61"/>
        <v>-2.3859992871460891</v>
      </c>
      <c r="AL63">
        <f t="shared" si="40"/>
        <v>-6.0380390123697012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-5.3183902273612357E-18</v>
      </c>
      <c r="AR63">
        <f t="shared" si="45"/>
        <v>-5.318536082102781E-18</v>
      </c>
      <c r="AS63">
        <f t="shared" si="46"/>
        <v>-6.6324201862247786E-3</v>
      </c>
      <c r="AT63">
        <f t="shared" si="47"/>
        <v>-4.3331811883335174E-3</v>
      </c>
      <c r="AU63">
        <f t="shared" si="48"/>
        <v>-1.0965601374558301E-2</v>
      </c>
      <c r="AW63">
        <v>60</v>
      </c>
      <c r="AX63">
        <f>IF(Z63&gt;0, (R63*SUMPRODUCT(K63:$K$98, X63:$X$98)-K63*$AZ$3)/Z63, 0)</f>
        <v>-9.4734952790943135E+21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-9.1266821179520886E+22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-30.433664376863376</v>
      </c>
      <c r="AC64">
        <f t="shared" si="33"/>
        <v>-27.172914622199443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-3.2607497546639337</v>
      </c>
      <c r="AK64">
        <f t="shared" si="61"/>
        <v>-2.1303565063804366</v>
      </c>
      <c r="AL64">
        <f t="shared" si="40"/>
        <v>-5.3911062610443707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-4.6742352189604189E-19</v>
      </c>
      <c r="AR64">
        <f t="shared" si="45"/>
        <v>-4.6743559118889819E-19</v>
      </c>
      <c r="AS64">
        <f t="shared" si="46"/>
        <v>-5.2873247658041861E-3</v>
      </c>
      <c r="AT64">
        <f t="shared" si="47"/>
        <v>-3.4543855136587348E-3</v>
      </c>
      <c r="AU64">
        <f t="shared" si="48"/>
        <v>-8.7417102794629213E-3</v>
      </c>
      <c r="AW64">
        <v>61</v>
      </c>
      <c r="AX64">
        <f>IF(Z64&gt;0, (R64*SUMPRODUCT(K64:$K$98, X64:$X$98)-K64*$AZ$3)/Z64, 0)</f>
        <v>-9.1266821179520886E+22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-9.3162379266702409E+23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-27.172914622199443</v>
      </c>
      <c r="AC65">
        <f t="shared" si="33"/>
        <v>-24.261530912678072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-2.9113837095213704</v>
      </c>
      <c r="AK65">
        <f t="shared" si="61"/>
        <v>-1.9021040235539612</v>
      </c>
      <c r="AL65">
        <f t="shared" si="40"/>
        <v>-4.8134877330753314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-3.8903251930358638E-20</v>
      </c>
      <c r="AR65">
        <f t="shared" si="45"/>
        <v>-3.8904194510168637E-20</v>
      </c>
      <c r="AS65">
        <f t="shared" si="46"/>
        <v>-4.2150229319229812E-3</v>
      </c>
      <c r="AT65">
        <f t="shared" si="47"/>
        <v>-2.7538149821896797E-3</v>
      </c>
      <c r="AU65">
        <f t="shared" si="48"/>
        <v>-6.96883791411266E-3</v>
      </c>
      <c r="AW65">
        <v>62</v>
      </c>
      <c r="AX65">
        <f>IF(Z65&gt;0, (R65*SUMPRODUCT(K65:$K$98, X65:$X$98)-K65*$AZ$3)/Z65, 0)</f>
        <v>-9.3162379266702409E+23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-1.0115388495689224E+25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-24.261530912678072</v>
      </c>
      <c r="AC66">
        <f t="shared" si="33"/>
        <v>-21.662081172033993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-2.5994497406440793</v>
      </c>
      <c r="AK66">
        <f t="shared" si="61"/>
        <v>-1.6983071638874652</v>
      </c>
      <c r="AL66">
        <f t="shared" si="40"/>
        <v>-4.2977569045315445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-3.0558712303218912E-21</v>
      </c>
      <c r="AR66">
        <f t="shared" si="45"/>
        <v>-3.055940435739222E-21</v>
      </c>
      <c r="AS66">
        <f t="shared" si="46"/>
        <v>-3.3601904750661499E-3</v>
      </c>
      <c r="AT66">
        <f t="shared" si="47"/>
        <v>-2.1953244437098846E-3</v>
      </c>
      <c r="AU66">
        <f t="shared" si="48"/>
        <v>-5.5555149187760345E-3</v>
      </c>
      <c r="AW66">
        <v>63</v>
      </c>
      <c r="AX66">
        <f>IF(Z66&gt;0, (R66*SUMPRODUCT(K66:$K$98, X66:$X$98)-K66*$AZ$3)/Z66, 0)</f>
        <v>-1.0115388495689224E+25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-1.1735838638466412E+26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-21.662081172033993</v>
      </c>
      <c r="AC67">
        <f t="shared" ref="AC67:AC79" si="64">S67*Z67</f>
        <v>-19.341143903601775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-2.3209372684322176</v>
      </c>
      <c r="AK67">
        <f t="shared" si="61"/>
        <v>-1.5163456820423797</v>
      </c>
      <c r="AL67">
        <f t="shared" ref="AL67:AL79" si="71">SUM(AI67:AK67)</f>
        <v>-3.8372829504745973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-2.256696208128581E-22</v>
      </c>
      <c r="AR67">
        <f t="shared" ref="AR67:AR79" si="76">AI67*$K67</f>
        <v>-2.2567437605333104E-22</v>
      </c>
      <c r="AS67">
        <f t="shared" ref="AS67:AS79" si="77">AJ67*$K67</f>
        <v>-2.6787232741279933E-3</v>
      </c>
      <c r="AT67">
        <f t="shared" ref="AT67:AT79" si="78">AK67*$K67</f>
        <v>-1.7500992057636197E-3</v>
      </c>
      <c r="AU67">
        <f t="shared" ref="AU67:AU79" si="79">AL67*$K67</f>
        <v>-4.4288224798916132E-3</v>
      </c>
      <c r="AW67">
        <v>64</v>
      </c>
      <c r="AX67">
        <f>IF(Z67&gt;0, (R67*SUMPRODUCT(K67:$K$98, X67:$X$98)-K67*$AZ$3)/Z67, 0)</f>
        <v>-1.1735838638466412E+26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-1.4619228923314381E+27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-19.341143903601775</v>
      </c>
      <c r="AC68">
        <f t="shared" si="64"/>
        <v>-17.268878485358726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-2.0722654182430489</v>
      </c>
      <c r="AK68">
        <f t="shared" si="61"/>
        <v>-1.3538800732521243</v>
      </c>
      <c r="AL68">
        <f t="shared" si="71"/>
        <v>-3.4261454914951734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-1.5595903987203951E-23</v>
      </c>
      <c r="AR68">
        <f t="shared" si="76"/>
        <v>-1.5596208304125204E-23</v>
      </c>
      <c r="AS68">
        <f t="shared" si="77"/>
        <v>-2.1354617937882573E-3</v>
      </c>
      <c r="AT68">
        <f t="shared" si="78"/>
        <v>-1.3951683719416604E-3</v>
      </c>
      <c r="AU68">
        <f t="shared" si="79"/>
        <v>-3.5306301657299179E-3</v>
      </c>
      <c r="AW68">
        <v>65</v>
      </c>
      <c r="AX68">
        <f>IF(Z68&gt;0, (R68*SUMPRODUCT(K68:$K$98, X68:$X$98)-K68*$AZ$3)/Z68, 0)</f>
        <v>-1.4619228923314381E+27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-1.9652838250684726E+28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-17.268878485358726</v>
      </c>
      <c r="AC69">
        <f t="shared" si="64"/>
        <v>-15.418641504784576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-1.8502369805741505</v>
      </c>
      <c r="AK69">
        <f t="shared" si="61"/>
        <v>-1.208821493975111</v>
      </c>
      <c r="AL69">
        <f t="shared" si="71"/>
        <v>-3.0590584745492615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-1.0037923079375822E-24</v>
      </c>
      <c r="AR69">
        <f t="shared" si="76"/>
        <v>-1.0038103542820637E-24</v>
      </c>
      <c r="AS69">
        <f t="shared" si="77"/>
        <v>-1.7023770677521181E-3</v>
      </c>
      <c r="AT69">
        <f t="shared" si="78"/>
        <v>-1.1122196842647165E-3</v>
      </c>
      <c r="AU69">
        <f t="shared" si="79"/>
        <v>-2.8145967520168346E-3</v>
      </c>
      <c r="AW69">
        <v>66</v>
      </c>
      <c r="AX69">
        <f>IF(Z69&gt;0, (R69*SUMPRODUCT(K69:$K$98, X69:$X$98)-K69*$AZ$3)/Z69, 0)</f>
        <v>-1.9652838250684726E+28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-2.9093822876066145E+29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-15.418641504784576</v>
      </c>
      <c r="AC70">
        <f t="shared" si="64"/>
        <v>-13.766644200700513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-1.6519973040840625</v>
      </c>
      <c r="AK70">
        <f t="shared" si="61"/>
        <v>-1.0793049053349204</v>
      </c>
      <c r="AL70">
        <f t="shared" si="71"/>
        <v>-2.7313022094189829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-5.9919510896048471E-26</v>
      </c>
      <c r="AR70">
        <f t="shared" si="76"/>
        <v>-5.9920482697821671E-26</v>
      </c>
      <c r="AS70">
        <f t="shared" si="77"/>
        <v>-1.3571245756952468E-3</v>
      </c>
      <c r="AT70">
        <f t="shared" si="78"/>
        <v>-8.8665472278756077E-4</v>
      </c>
      <c r="AU70">
        <f t="shared" si="79"/>
        <v>-2.2437792984828075E-3</v>
      </c>
      <c r="AW70">
        <v>67</v>
      </c>
      <c r="AX70">
        <f>IF(Z70&gt;0, (R70*SUMPRODUCT(K70:$K$98, X70:$X$98)-K70*$AZ$3)/Z70, 0)</f>
        <v>-2.9093822876066145E+29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-4.7891455333394262E+30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-13.766644200700513</v>
      </c>
      <c r="AC71">
        <f t="shared" si="64"/>
        <v>-12.291646607768316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-1.4749975929321977</v>
      </c>
      <c r="AK71">
        <f t="shared" si="61"/>
        <v>-0.963665094049036</v>
      </c>
      <c r="AL71">
        <f t="shared" si="71"/>
        <v>-2.4386626869812336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-3.247759336031494E-27</v>
      </c>
      <c r="AR71">
        <f t="shared" si="76"/>
        <v>-3.2478063995505885E-27</v>
      </c>
      <c r="AS71">
        <f t="shared" si="77"/>
        <v>-1.0818914028182763E-3</v>
      </c>
      <c r="AT71">
        <f t="shared" si="78"/>
        <v>-7.068357165079406E-4</v>
      </c>
      <c r="AU71">
        <f t="shared" si="79"/>
        <v>-1.7887271193262168E-3</v>
      </c>
      <c r="AW71">
        <v>68</v>
      </c>
      <c r="AX71">
        <f>IF(Z71&gt;0, (R71*SUMPRODUCT(K71:$K$98, X71:$X$98)-K71*$AZ$3)/Z71, 0)</f>
        <v>-4.7891455333394262E+30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-8.8696553587346527E+31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-12.291646607768316</v>
      </c>
      <c r="AC72">
        <f t="shared" si="64"/>
        <v>-10.97468447122171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-1.3169621365466053</v>
      </c>
      <c r="AK72">
        <f t="shared" ref="AK72:AK79" si="92">G72*SUM(AB72:AB72, AE72:AF72)</f>
        <v>-0.8604152625437822</v>
      </c>
      <c r="AL72">
        <f t="shared" si="71"/>
        <v>-2.1773773990903873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-1.5829989942175474E-28</v>
      </c>
      <c r="AR72">
        <f t="shared" si="76"/>
        <v>-1.5830192523609873E-28</v>
      </c>
      <c r="AS72">
        <f t="shared" si="77"/>
        <v>-8.6247720250181474E-4</v>
      </c>
      <c r="AT72">
        <f t="shared" si="78"/>
        <v>-5.63485105634519E-4</v>
      </c>
      <c r="AU72">
        <f t="shared" si="79"/>
        <v>-1.4259623081363335E-3</v>
      </c>
      <c r="AW72">
        <v>69</v>
      </c>
      <c r="AX72">
        <f>IF(Z72&gt;0, (R72*SUMPRODUCT(K72:$K$98, X72:$X$98)-K72*$AZ$3)/Z72, 0)</f>
        <v>-8.8696553587346527E+31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-1.8754318246453213E+33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-10.97468447122171</v>
      </c>
      <c r="AC73">
        <f t="shared" si="64"/>
        <v>-9.7988254207336674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-1.1758590504880431</v>
      </c>
      <c r="AK73">
        <f t="shared" si="92"/>
        <v>-0.76822791298551985</v>
      </c>
      <c r="AL73">
        <f t="shared" si="71"/>
        <v>-1.9440869634735629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-6.8571881687786133E-30</v>
      </c>
      <c r="AR73">
        <f t="shared" si="76"/>
        <v>-6.8572645469154953E-30</v>
      </c>
      <c r="AS73">
        <f t="shared" si="77"/>
        <v>-6.8756154536177977E-4</v>
      </c>
      <c r="AT73">
        <f t="shared" si="78"/>
        <v>-4.4920687630302852E-4</v>
      </c>
      <c r="AU73">
        <f t="shared" si="79"/>
        <v>-1.1367684216648083E-3</v>
      </c>
      <c r="AW73">
        <v>70</v>
      </c>
      <c r="AX73">
        <f>IF(Z73&gt;0, (R73*SUMPRODUCT(K73:$K$98, X73:$X$98)-K73*$AZ$3)/Z73, 0)</f>
        <v>-1.8754318246453213E+33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-4.6130001124154961E+34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-9.7988254207336674</v>
      </c>
      <c r="AC74">
        <f t="shared" si="64"/>
        <v>-8.7489512685122026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-1.0498741522214647</v>
      </c>
      <c r="AK74">
        <f t="shared" si="92"/>
        <v>-0.68591777945135679</v>
      </c>
      <c r="AL74">
        <f t="shared" si="71"/>
        <v>-1.7357919316728214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-2.6014954556071607E-31</v>
      </c>
      <c r="AR74">
        <f t="shared" si="76"/>
        <v>-2.6015202099174903E-31</v>
      </c>
      <c r="AS74">
        <f t="shared" si="77"/>
        <v>-5.481198544019278E-4</v>
      </c>
      <c r="AT74">
        <f t="shared" si="78"/>
        <v>-3.5810497154259278E-4</v>
      </c>
      <c r="AU74">
        <f t="shared" si="79"/>
        <v>-9.0622482594452053E-4</v>
      </c>
      <c r="AW74">
        <v>71</v>
      </c>
      <c r="AX74">
        <f>IF(Z74&gt;0, (R74*SUMPRODUCT(K74:$K$98, X74:$X$98)-K74*$AZ$3)/Z74, 0)</f>
        <v>-4.6130001124154961E+34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-1.354752227416862E+36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-8.7489512685122026</v>
      </c>
      <c r="AC75">
        <f t="shared" si="64"/>
        <v>-7.8115636326001816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-0.93738763591202101</v>
      </c>
      <c r="AK75">
        <f t="shared" si="92"/>
        <v>-0.61242658879585421</v>
      </c>
      <c r="AL75">
        <f t="shared" si="71"/>
        <v>-1.5498142247078752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-8.4836359883899741E-33</v>
      </c>
      <c r="AR75">
        <f t="shared" si="76"/>
        <v>-8.4837031836095219E-33</v>
      </c>
      <c r="AS75">
        <f t="shared" si="77"/>
        <v>-4.3695779209337307E-4</v>
      </c>
      <c r="AT75">
        <f t="shared" si="78"/>
        <v>-2.8547909083433728E-4</v>
      </c>
      <c r="AU75">
        <f t="shared" si="79"/>
        <v>-7.2243688292771035E-4</v>
      </c>
      <c r="AW75">
        <v>72</v>
      </c>
      <c r="AX75">
        <f>IF(Z75&gt;0, (R75*SUMPRODUCT(K75:$K$98, X75:$X$98)-K75*$AZ$3)/Z75, 0)</f>
        <v>-1.354752227416862E+36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-4.9360853489281368E+37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-7.8115636326001816</v>
      </c>
      <c r="AC76">
        <f t="shared" si="64"/>
        <v>-6.9746103862501609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-0.83695324635002066</v>
      </c>
      <c r="AK76">
        <f t="shared" si="92"/>
        <v>-0.54680945428201277</v>
      </c>
      <c r="AL76">
        <f t="shared" si="71"/>
        <v>-1.3837627006320334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-2.3170225534265245E-34</v>
      </c>
      <c r="AR76">
        <f t="shared" si="76"/>
        <v>-2.3170372555323761E-34</v>
      </c>
      <c r="AS76">
        <f t="shared" si="77"/>
        <v>-3.483400766050495E-4</v>
      </c>
      <c r="AT76">
        <f t="shared" si="78"/>
        <v>-2.2758218338196537E-4</v>
      </c>
      <c r="AU76">
        <f t="shared" si="79"/>
        <v>-5.7592225998701486E-4</v>
      </c>
      <c r="AW76">
        <v>73</v>
      </c>
      <c r="AX76">
        <f>IF(Z76&gt;0, (R76*SUMPRODUCT(K76:$K$98, X76:$X$98)-K76*$AZ$3)/Z76, 0)</f>
        <v>-4.9360853489281368E+37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-2.3684459051664824E+39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-6.9746103862501609</v>
      </c>
      <c r="AC77">
        <f t="shared" si="64"/>
        <v>-6.2273307020090725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-0.74727968424108848</v>
      </c>
      <c r="AK77">
        <f t="shared" si="92"/>
        <v>-0.48822272703751129</v>
      </c>
      <c r="AL77">
        <f t="shared" si="71"/>
        <v>-1.2355024112785997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-5.1005382432903571E-36</v>
      </c>
      <c r="AR77">
        <f t="shared" si="76"/>
        <v>-5.1005626698717788E-36</v>
      </c>
      <c r="AS77">
        <f t="shared" si="77"/>
        <v>-2.7769457637519832E-4</v>
      </c>
      <c r="AT77">
        <f t="shared" si="78"/>
        <v>-1.814271232317963E-4</v>
      </c>
      <c r="AU77">
        <f t="shared" si="79"/>
        <v>-4.5912169960699462E-4</v>
      </c>
      <c r="AW77">
        <v>74</v>
      </c>
      <c r="AX77">
        <f>IF(Z77&gt;0, (R77*SUMPRODUCT(K77:$K$98, X77:$X$98)-K77*$AZ$3)/Z77, 0)</f>
        <v>-2.3684459051664824E+39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-1.663680911240745E+41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-6.2273307020090725</v>
      </c>
      <c r="AC78">
        <f t="shared" si="64"/>
        <v>-5.5601166982223855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-0.66721400378668694</v>
      </c>
      <c r="AK78">
        <f t="shared" si="92"/>
        <v>-0.43591314914063511</v>
      </c>
      <c r="AL78">
        <f t="shared" si="71"/>
        <v>-1.1031271529273221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-8.5256544316179042E-38</v>
      </c>
      <c r="AR78">
        <f t="shared" si="76"/>
        <v>-8.525682153332074E-38</v>
      </c>
      <c r="AS78">
        <f t="shared" si="77"/>
        <v>-2.213764161154326E-4</v>
      </c>
      <c r="AT78">
        <f t="shared" si="78"/>
        <v>-1.4463259186208252E-4</v>
      </c>
      <c r="AU78">
        <f t="shared" si="79"/>
        <v>-3.6600900797751512E-4</v>
      </c>
      <c r="AW78">
        <v>75</v>
      </c>
      <c r="AX78">
        <f>IF(Z78&gt;0, (R78*SUMPRODUCT(K78:$K$98, X78:$X$98)-K78*$AZ$3)/Z78, 0)</f>
        <v>-1.663680911240745E+41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-5.5601166982223855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-5.5601166982223855</v>
      </c>
      <c r="AK79">
        <f t="shared" si="92"/>
        <v>-0.38920816887556703</v>
      </c>
      <c r="AL79">
        <f t="shared" si="71"/>
        <v>-5.9493248670979524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-9.9006122034026981E-40</v>
      </c>
      <c r="AR79">
        <f t="shared" si="76"/>
        <v>-9.9006122034026981E-40</v>
      </c>
      <c r="AS79">
        <f t="shared" si="77"/>
        <v>-1.6471459532398239E-3</v>
      </c>
      <c r="AT79">
        <f t="shared" si="78"/>
        <v>-1.1530021672678769E-4</v>
      </c>
      <c r="AU79">
        <f t="shared" si="79"/>
        <v>-1.7624461699666117E-3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26586.455589570869</v>
      </c>
      <c r="AO81" s="6">
        <f t="shared" si="93"/>
        <v>-2658.6455589570869</v>
      </c>
      <c r="AP81" s="6">
        <f t="shared" si="93"/>
        <v>-404.62979842580688</v>
      </c>
      <c r="AQ81" s="6">
        <f t="shared" si="93"/>
        <v>-16757.827183396857</v>
      </c>
      <c r="AR81" s="6">
        <f t="shared" si="93"/>
        <v>6765.3530487911166</v>
      </c>
      <c r="AS81" s="6">
        <f t="shared" si="93"/>
        <v>-2203.2774100148658</v>
      </c>
      <c r="AT81" s="6">
        <f t="shared" si="93"/>
        <v>959.72667598076907</v>
      </c>
      <c r="AU81" s="6">
        <f t="shared" si="93"/>
        <v>5521.8023147570248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53880.045047495798</v>
      </c>
      <c r="K3">
        <v>1</v>
      </c>
      <c r="L3" s="2">
        <v>0</v>
      </c>
      <c r="O3">
        <f>$C$3</f>
        <v>53880.045047495798</v>
      </c>
      <c r="P3" s="2">
        <f>O3*C5</f>
        <v>5388.0045047495805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53880.045047495798</v>
      </c>
      <c r="AF3">
        <f t="shared" ref="AF3:AF34" si="4">-$Z3*P3</f>
        <v>-5388.0045047495805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48292.040542746217</v>
      </c>
      <c r="AJ3">
        <f t="shared" ref="AJ3:AJ34" si="8">AB3-AC3</f>
        <v>0</v>
      </c>
      <c r="AL3">
        <f t="shared" ref="AL3:AL34" si="9">SUM(AI3:AK3)</f>
        <v>48292.040542746217</v>
      </c>
      <c r="AN3">
        <f t="shared" ref="AN3:AN34" si="10">AE3*$K3</f>
        <v>53880.045047495798</v>
      </c>
      <c r="AO3">
        <f t="shared" ref="AO3:AO34" si="11">AF3*$K3</f>
        <v>-5388.0045047495805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48292.040542746217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48292.040542746217</v>
      </c>
      <c r="AW3">
        <v>0</v>
      </c>
      <c r="AX3">
        <f>IF(Z3&gt;0, (R3*SUMPRODUCT(K3:$K$98, X3:$X$98)-K3*$AZ$3)/Z3, 0)</f>
        <v>0</v>
      </c>
      <c r="AZ3">
        <f>C6*ABS(SUMPRODUCT(X4:X69, K4:K69))/1</f>
        <v>37679.41585921192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1916.7135261389653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1855.6700337584916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-1855.6700337584916</v>
      </c>
      <c r="AK4">
        <f>G4*SUM(AB4, AE4:AF4)</f>
        <v>0</v>
      </c>
      <c r="AL4">
        <f t="shared" si="9"/>
        <v>-4040.4700337584914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-2077.2009887811369</v>
      </c>
      <c r="AR4">
        <f t="shared" si="14"/>
        <v>-2077.2009887811369</v>
      </c>
      <c r="AS4">
        <f t="shared" si="15"/>
        <v>-1764.2803135182464</v>
      </c>
      <c r="AT4">
        <f t="shared" si="16"/>
        <v>0</v>
      </c>
      <c r="AU4">
        <f t="shared" si="17"/>
        <v>-3841.4813022993831</v>
      </c>
      <c r="AW4">
        <v>1</v>
      </c>
      <c r="AX4">
        <f>IF(Z4&gt;0, (R4*SUMPRODUCT(K4:$K$98, X4:$X$98)-K4*$AZ$3)/Z4, 0)</f>
        <v>1916.7135261389653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1731.707988158558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1855.6700337584916</v>
      </c>
      <c r="AC5">
        <f t="shared" si="2"/>
        <v>1617.0656194551339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238.60441430335777</v>
      </c>
      <c r="AK5">
        <f>G5*SUM(AB5, AE5:AF5)</f>
        <v>7.6082471384098165</v>
      </c>
      <c r="AL5">
        <f t="shared" si="9"/>
        <v>-2244.3708477190326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-2225.3389199002168</v>
      </c>
      <c r="AR5">
        <f t="shared" si="14"/>
        <v>-2246.3950236679384</v>
      </c>
      <c r="AS5">
        <f t="shared" si="15"/>
        <v>215.21051871770831</v>
      </c>
      <c r="AT5">
        <f t="shared" si="16"/>
        <v>6.8622989141683055</v>
      </c>
      <c r="AU5">
        <f t="shared" si="17"/>
        <v>-2024.322206036062</v>
      </c>
      <c r="AW5">
        <v>2</v>
      </c>
      <c r="AX5">
        <f>IF(Z5&gt;0, (R5*SUMPRODUCT(K5:$K$98, X5:$X$98)-K5*$AZ$3)/Z5, 0)</f>
        <v>1731.707988158558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1368.216176594397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1617.0656194551339</v>
      </c>
      <c r="AC6">
        <f t="shared" si="2"/>
        <v>1227.4584394382837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389.60718001685018</v>
      </c>
      <c r="AK6">
        <f>G6*SUM(AB6, AE6:AF6)</f>
        <v>11.481165898131451</v>
      </c>
      <c r="AL6">
        <f t="shared" si="9"/>
        <v>-2355.0336548915279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-2332.4848653866329</v>
      </c>
      <c r="AR6">
        <f t="shared" si="14"/>
        <v>-2351.6213002482773</v>
      </c>
      <c r="AS6">
        <f t="shared" si="15"/>
        <v>332.426700628341</v>
      </c>
      <c r="AT6">
        <f t="shared" si="16"/>
        <v>9.7961390206345662</v>
      </c>
      <c r="AU6">
        <f t="shared" si="17"/>
        <v>-2009.3984605993016</v>
      </c>
      <c r="AW6">
        <v>3</v>
      </c>
      <c r="AX6">
        <f>IF(Z6&gt;0, (R6*SUMPRODUCT(K6:$K$98, X6:$X$98)-K6*$AZ$3)/Z6, 0)</f>
        <v>1368.216176594397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959.03582345344478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1227.4584394382837</v>
      </c>
      <c r="AC7">
        <f t="shared" si="2"/>
        <v>823.09242835480472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404.36601108347895</v>
      </c>
      <c r="AK7">
        <f>G7*SUM(AB7, AE7:AF7)</f>
        <v>16.938926464248315</v>
      </c>
      <c r="AL7">
        <f t="shared" si="9"/>
        <v>-2590.3525628724387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-2398.3324323123643</v>
      </c>
      <c r="AR7">
        <f t="shared" si="14"/>
        <v>-2415.5417141347507</v>
      </c>
      <c r="AS7">
        <f t="shared" si="15"/>
        <v>324.3273736851375</v>
      </c>
      <c r="AT7">
        <f t="shared" si="16"/>
        <v>13.586101162348125</v>
      </c>
      <c r="AU7">
        <f t="shared" si="17"/>
        <v>-2077.6282392872649</v>
      </c>
      <c r="AW7">
        <v>4</v>
      </c>
      <c r="AX7">
        <f>IF(Z7&gt;0, (R7*SUMPRODUCT(K7:$K$98, X7:$X$98)-K7*$AZ$3)/Z7, 0)</f>
        <v>959.03582345344478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543.33349381430503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823.09242835480472</v>
      </c>
      <c r="AC8">
        <f t="shared" si="2"/>
        <v>444.02556512241057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379.06686323239416</v>
      </c>
      <c r="AK8">
        <f t="shared" ref="AK8:AK39" si="30">G8*SUM(AB8:AB8, AE8:AF8)</f>
        <v>17.778796452463784</v>
      </c>
      <c r="AL8">
        <f t="shared" si="9"/>
        <v>-2867.8555188688356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-2428.2495788280185</v>
      </c>
      <c r="AR8">
        <f t="shared" si="14"/>
        <v>-2443.5413490239821</v>
      </c>
      <c r="AS8">
        <f t="shared" si="15"/>
        <v>283.72138939941874</v>
      </c>
      <c r="AT8">
        <f t="shared" si="16"/>
        <v>13.30695273210949</v>
      </c>
      <c r="AU8">
        <f t="shared" si="17"/>
        <v>-2146.5130068924541</v>
      </c>
      <c r="AW8">
        <v>5</v>
      </c>
      <c r="AX8">
        <f>IF(Z8&gt;0, (R8*SUMPRODUCT(K8:$K$98, X8:$X$98)-K8*$AZ$3)/Z8, 0)</f>
        <v>543.33349381430503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-106.87305785800389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444.02556512241057</v>
      </c>
      <c r="AC9">
        <f t="shared" si="2"/>
        <v>-82.69739592944461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526.72296105185524</v>
      </c>
      <c r="AK9">
        <f t="shared" si="30"/>
        <v>9.9017701022297562</v>
      </c>
      <c r="AL9">
        <f t="shared" si="9"/>
        <v>-3008.8812843617593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-2461.2862087678141</v>
      </c>
      <c r="AR9">
        <f t="shared" si="14"/>
        <v>-2474.7890001448432</v>
      </c>
      <c r="AS9">
        <f t="shared" si="15"/>
        <v>367.65645987634815</v>
      </c>
      <c r="AT9">
        <f t="shared" si="16"/>
        <v>6.9115075884016006</v>
      </c>
      <c r="AU9">
        <f t="shared" si="17"/>
        <v>-2100.2210326800937</v>
      </c>
      <c r="AW9">
        <v>6</v>
      </c>
      <c r="AX9">
        <f>IF(Z9&gt;0, (R9*SUMPRODUCT(K9:$K$98, X9:$X$98)-K9*$AZ$3)/Z9, 0)</f>
        <v>-106.87305785800389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-1633.247310699041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-82.69739592944461</v>
      </c>
      <c r="AC10">
        <f t="shared" si="2"/>
        <v>-1189.4189634022259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1106.7215674727813</v>
      </c>
      <c r="AK10">
        <f t="shared" si="30"/>
        <v>-0.3555988024966118</v>
      </c>
      <c r="AL10">
        <f t="shared" si="9"/>
        <v>-2691.7313809626685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-2502.5053816807326</v>
      </c>
      <c r="AR10">
        <f t="shared" si="14"/>
        <v>-2514.5590339687742</v>
      </c>
      <c r="AS10">
        <f t="shared" si="15"/>
        <v>732.7133718270029</v>
      </c>
      <c r="AT10">
        <f t="shared" si="16"/>
        <v>-0.23542687271371435</v>
      </c>
      <c r="AU10">
        <f t="shared" si="17"/>
        <v>-1782.0810890144849</v>
      </c>
      <c r="AW10">
        <v>7</v>
      </c>
      <c r="AX10">
        <f>IF(Z10&gt;0, (R10*SUMPRODUCT(K10:$K$98, X10:$X$98)-K10*$AZ$3)/Z10, 0)</f>
        <v>-1633.247310699041</v>
      </c>
    </row>
    <row r="11" spans="1:52" x14ac:dyDescent="0.3">
      <c r="A11" t="s">
        <v>33</v>
      </c>
      <c r="C11" s="25">
        <f>AU71</f>
        <v>11190.470894479889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-3622.5084530098561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-1189.4189634022259</v>
      </c>
      <c r="AC11">
        <f t="shared" si="2"/>
        <v>-2467.8747079987843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1278.4557445965584</v>
      </c>
      <c r="AK11">
        <f t="shared" si="30"/>
        <v>-1.9030703414435615</v>
      </c>
      <c r="AL11">
        <f t="shared" si="9"/>
        <v>-2711.5025237449599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-2500.0439405185998</v>
      </c>
      <c r="AR11">
        <f t="shared" si="14"/>
        <v>-2510.7665101393668</v>
      </c>
      <c r="AS11">
        <f t="shared" si="15"/>
        <v>804.87949861828031</v>
      </c>
      <c r="AT11">
        <f t="shared" si="16"/>
        <v>-1.1981191439206089</v>
      </c>
      <c r="AU11">
        <f t="shared" si="17"/>
        <v>-1707.0851306650072</v>
      </c>
      <c r="AW11">
        <v>8</v>
      </c>
      <c r="AX11">
        <f>IF(Z11&gt;0, (R11*SUMPRODUCT(K11:$K$98, X11:$X$98)-K11*$AZ$3)/Z11, 0)</f>
        <v>-3622.5084530098561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-5363.4715832622915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-2467.8747079987843</v>
      </c>
      <c r="AC12">
        <f t="shared" si="2"/>
        <v>-3395.3188860521004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927.44417805331614</v>
      </c>
      <c r="AK12">
        <f t="shared" si="30"/>
        <v>-51.825368867974476</v>
      </c>
      <c r="AL12">
        <f t="shared" si="9"/>
        <v>-3280.572682166895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-2433.8531043964058</v>
      </c>
      <c r="AR12">
        <f t="shared" si="14"/>
        <v>-2443.1562600974867</v>
      </c>
      <c r="AS12">
        <f t="shared" si="15"/>
        <v>545.18446857334504</v>
      </c>
      <c r="AT12">
        <f t="shared" si="16"/>
        <v>-30.464783599385513</v>
      </c>
      <c r="AU12">
        <f t="shared" si="17"/>
        <v>-1928.4365751235273</v>
      </c>
      <c r="AW12">
        <v>9</v>
      </c>
      <c r="AX12">
        <f>IF(Z12&gt;0, (R12*SUMPRODUCT(K12:$K$98, X12:$X$98)-K12*$AZ$3)/Z12, 0)</f>
        <v>-5363.4715832622915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-5917.5144177926086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-3395.3188860521004</v>
      </c>
      <c r="AC13">
        <f t="shared" si="2"/>
        <v>-3456.0335159033039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60.714629851203426</v>
      </c>
      <c r="AK13">
        <f t="shared" si="30"/>
        <v>-237.67232202364704</v>
      </c>
      <c r="AL13">
        <f t="shared" si="9"/>
        <v>-4459.5479708067805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-2240.0669905959621</v>
      </c>
      <c r="AR13">
        <f t="shared" si="14"/>
        <v>-2247.7302989769469</v>
      </c>
      <c r="AS13">
        <f t="shared" si="15"/>
        <v>31.866254819790679</v>
      </c>
      <c r="AT13">
        <f t="shared" si="16"/>
        <v>-124.74302809352902</v>
      </c>
      <c r="AU13">
        <f t="shared" si="17"/>
        <v>-2340.6070722506852</v>
      </c>
      <c r="AW13">
        <v>10</v>
      </c>
      <c r="AX13">
        <f>IF(Z13&gt;0, (R13*SUMPRODUCT(K13:$K$98, X13:$X$98)-K13*$AZ$3)/Z13, 0)</f>
        <v>-5917.5144177926086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-6692.6851342672508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-3456.0335159033039</v>
      </c>
      <c r="AC14">
        <f t="shared" si="2"/>
        <v>-3577.2268685124891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121.19335260918524</v>
      </c>
      <c r="AK14">
        <f t="shared" si="30"/>
        <v>-241.9223461132313</v>
      </c>
      <c r="AL14">
        <f t="shared" si="9"/>
        <v>-4503.7219563820481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-2047.6907373161871</v>
      </c>
      <c r="AR14">
        <f t="shared" si="14"/>
        <v>-2053.9526318614785</v>
      </c>
      <c r="AS14">
        <f t="shared" si="15"/>
        <v>56.793475979550855</v>
      </c>
      <c r="AT14">
        <f t="shared" si="16"/>
        <v>-113.36934458117355</v>
      </c>
      <c r="AU14">
        <f t="shared" si="17"/>
        <v>-2110.5285004631014</v>
      </c>
      <c r="AW14">
        <v>11</v>
      </c>
      <c r="AX14">
        <f>IF(Z14&gt;0, (R14*SUMPRODUCT(K14:$K$98, X14:$X$98)-K14*$AZ$3)/Z14, 0)</f>
        <v>-6692.6851342672508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-7703.3637848109247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-3577.2268685124891</v>
      </c>
      <c r="AC15">
        <f t="shared" si="2"/>
        <v>-3733.0661433404712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155.83927482798208</v>
      </c>
      <c r="AK15">
        <f t="shared" si="30"/>
        <v>-250.40588079587425</v>
      </c>
      <c r="AL15">
        <f t="shared" si="9"/>
        <v>-4561.7759996591039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-1864.0541865878524</v>
      </c>
      <c r="AR15">
        <f t="shared" si="14"/>
        <v>-1869.1232405410615</v>
      </c>
      <c r="AS15">
        <f t="shared" si="15"/>
        <v>65.204646726748308</v>
      </c>
      <c r="AT15">
        <f t="shared" si="16"/>
        <v>-104.77222133905543</v>
      </c>
      <c r="AU15">
        <f t="shared" si="17"/>
        <v>-1908.6908151533687</v>
      </c>
      <c r="AW15">
        <v>12</v>
      </c>
      <c r="AX15">
        <f>IF(Z15&gt;0, (R15*SUMPRODUCT(K15:$K$98, X15:$X$98)-K15*$AZ$3)/Z15, 0)</f>
        <v>-7703.3637848109247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-8985.0106983925689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-3733.0661433404712</v>
      </c>
      <c r="AC16">
        <f t="shared" si="2"/>
        <v>-3907.9672384210044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174.9010950805332</v>
      </c>
      <c r="AK16">
        <f t="shared" si="30"/>
        <v>-261.314630033833</v>
      </c>
      <c r="AL16">
        <f t="shared" si="9"/>
        <v>-4578.596420077195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-1674.1274831037433</v>
      </c>
      <c r="AR16">
        <f t="shared" si="14"/>
        <v>-1678.1896328523219</v>
      </c>
      <c r="AS16">
        <f t="shared" si="15"/>
        <v>65.339549177899016</v>
      </c>
      <c r="AT16">
        <f t="shared" si="16"/>
        <v>-97.62191661600697</v>
      </c>
      <c r="AU16">
        <f t="shared" si="17"/>
        <v>-1710.4720002904298</v>
      </c>
      <c r="AW16">
        <v>13</v>
      </c>
      <c r="AX16">
        <f>IF(Z16&gt;0, (R16*SUMPRODUCT(K16:$K$98, X16:$X$98)-K16*$AZ$3)/Z16, 0)</f>
        <v>-8985.0106983925689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-10549.895704366148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-3907.9672384210044</v>
      </c>
      <c r="AC17">
        <f t="shared" si="2"/>
        <v>-4073.9223183932118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165.95507997220739</v>
      </c>
      <c r="AK17">
        <f t="shared" si="30"/>
        <v>-273.55770668947031</v>
      </c>
      <c r="AL17">
        <f t="shared" si="9"/>
        <v>-4560.8514192662324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-1482.1768895125583</v>
      </c>
      <c r="AR17">
        <f t="shared" si="14"/>
        <v>-1485.3969955143698</v>
      </c>
      <c r="AS17">
        <f t="shared" si="15"/>
        <v>55.354907992905076</v>
      </c>
      <c r="AT17">
        <f t="shared" si="16"/>
        <v>-91.246147373624908</v>
      </c>
      <c r="AU17">
        <f t="shared" si="17"/>
        <v>-1521.2882348950895</v>
      </c>
      <c r="AW17">
        <v>14</v>
      </c>
      <c r="AX17">
        <f>IF(Z17&gt;0, (R17*SUMPRODUCT(K17:$K$98, X17:$X$98)-K17*$AZ$3)/Z17, 0)</f>
        <v>-10549.895704366148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-12431.060497624849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-4073.9223183932118</v>
      </c>
      <c r="AC18">
        <f t="shared" si="2"/>
        <v>-4209.5167051097569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135.59438671654516</v>
      </c>
      <c r="AK18">
        <f t="shared" si="30"/>
        <v>-285.17456228752485</v>
      </c>
      <c r="AL18">
        <f t="shared" si="9"/>
        <v>-4524.7545620492929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-1300.4743099674013</v>
      </c>
      <c r="AR18">
        <f t="shared" si="14"/>
        <v>-1302.9955350879395</v>
      </c>
      <c r="AS18">
        <f t="shared" si="15"/>
        <v>40.382134486040222</v>
      </c>
      <c r="AT18">
        <f t="shared" si="16"/>
        <v>-84.929456190293095</v>
      </c>
      <c r="AU18">
        <f t="shared" si="17"/>
        <v>-1347.5428567921924</v>
      </c>
      <c r="AW18">
        <v>15</v>
      </c>
      <c r="AX18">
        <f>IF(Z18&gt;0, (R18*SUMPRODUCT(K18:$K$98, X18:$X$98)-K18*$AZ$3)/Z18, 0)</f>
        <v>-12431.060497624849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-14712.946219293677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-4209.5167051097569</v>
      </c>
      <c r="AC19">
        <f t="shared" si="2"/>
        <v>-4307.6852090092907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98.168503899533789</v>
      </c>
      <c r="AK19">
        <f t="shared" si="30"/>
        <v>-294.66616935768303</v>
      </c>
      <c r="AL19">
        <f t="shared" si="9"/>
        <v>-4449.8853576372521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-1129.0586352295718</v>
      </c>
      <c r="AR19">
        <f t="shared" si="14"/>
        <v>-1131.0049534898114</v>
      </c>
      <c r="AS19">
        <f t="shared" si="15"/>
        <v>26.103678343549724</v>
      </c>
      <c r="AT19">
        <f t="shared" si="16"/>
        <v>-78.353755003853479</v>
      </c>
      <c r="AU19">
        <f t="shared" si="17"/>
        <v>-1183.2550301501153</v>
      </c>
      <c r="AW19">
        <v>16</v>
      </c>
      <c r="AX19">
        <f>IF(Z19&gt;0, (R19*SUMPRODUCT(K19:$K$98, X19:$X$98)-K19*$AZ$3)/Z19, 0)</f>
        <v>-14712.946219293677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-17521.866703669104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-4307.6852090092907</v>
      </c>
      <c r="AC20">
        <f t="shared" si="2"/>
        <v>-4363.2565173925495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55.571308383258838</v>
      </c>
      <c r="AK20">
        <f t="shared" si="30"/>
        <v>-301.53796463065038</v>
      </c>
      <c r="AL20">
        <f t="shared" si="9"/>
        <v>-4335.8270231986407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-969.52368565520374</v>
      </c>
      <c r="AR20">
        <f t="shared" si="14"/>
        <v>-971.00171105310903</v>
      </c>
      <c r="AS20">
        <f t="shared" si="15"/>
        <v>13.193564250172239</v>
      </c>
      <c r="AT20">
        <f t="shared" si="16"/>
        <v>-71.590189721341034</v>
      </c>
      <c r="AU20">
        <f t="shared" si="17"/>
        <v>-1029.3983365242777</v>
      </c>
      <c r="AW20">
        <v>17</v>
      </c>
      <c r="AX20">
        <f>IF(Z20&gt;0, (R20*SUMPRODUCT(K20:$K$98, X20:$X$98)-K20*$AZ$3)/Z20, 0)</f>
        <v>-17521.866703669104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-21055.911981365662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-4363.2565173925495</v>
      </c>
      <c r="AC21">
        <f t="shared" si="2"/>
        <v>-4374.3093755064028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11.05285811385329</v>
      </c>
      <c r="AK21">
        <f t="shared" si="30"/>
        <v>-305.42795621747848</v>
      </c>
      <c r="AL21">
        <f t="shared" si="9"/>
        <v>-4177.5975250375277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-822.06189032849284</v>
      </c>
      <c r="AR21">
        <f t="shared" si="14"/>
        <v>-823.16284373441624</v>
      </c>
      <c r="AS21">
        <f t="shared" si="15"/>
        <v>2.3429773307052839</v>
      </c>
      <c r="AT21">
        <f t="shared" si="16"/>
        <v>-64.744410016833115</v>
      </c>
      <c r="AU21">
        <f t="shared" si="17"/>
        <v>-885.56427642054405</v>
      </c>
      <c r="AW21">
        <v>18</v>
      </c>
      <c r="AX21">
        <f>IF(Z21&gt;0, (R21*SUMPRODUCT(K21:$K$98, X21:$X$98)-K21*$AZ$3)/Z21, 0)</f>
        <v>-21055.911981365662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-25619.777685151061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-4374.3093755064028</v>
      </c>
      <c r="AC22">
        <f t="shared" si="2"/>
        <v>-4340.5937412444055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-33.715634261997366</v>
      </c>
      <c r="AK22">
        <f t="shared" si="30"/>
        <v>-306.20165628544822</v>
      </c>
      <c r="AL22">
        <f t="shared" si="9"/>
        <v>-3968.782771175705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-686.02372711312444</v>
      </c>
      <c r="AR22">
        <f t="shared" si="14"/>
        <v>-686.82538535265337</v>
      </c>
      <c r="AS22">
        <f t="shared" si="15"/>
        <v>-6.3812653343094921</v>
      </c>
      <c r="AT22">
        <f t="shared" si="16"/>
        <v>-57.953945026770072</v>
      </c>
      <c r="AU22">
        <f t="shared" si="17"/>
        <v>-751.16059571373296</v>
      </c>
      <c r="AW22">
        <v>19</v>
      </c>
      <c r="AX22">
        <f>IF(Z22&gt;0, (R22*SUMPRODUCT(K22:$K$98, X22:$X$98)-K22*$AZ$3)/Z22, 0)</f>
        <v>-25619.777685151061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-31718.30018821581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-4340.5937412444055</v>
      </c>
      <c r="AC23">
        <f t="shared" si="2"/>
        <v>-4262.5303928303038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-78.063348414101711</v>
      </c>
      <c r="AK23">
        <f t="shared" si="30"/>
        <v>-303.84156188710841</v>
      </c>
      <c r="AL23">
        <f t="shared" si="9"/>
        <v>-3719.4862098227809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-563.44549365296984</v>
      </c>
      <c r="AR23">
        <f t="shared" si="14"/>
        <v>-564.01324090199739</v>
      </c>
      <c r="AS23">
        <f t="shared" si="15"/>
        <v>-13.191817122480478</v>
      </c>
      <c r="AT23">
        <f t="shared" si="16"/>
        <v>-51.345764690507508</v>
      </c>
      <c r="AU23">
        <f t="shared" si="17"/>
        <v>-628.55082271498532</v>
      </c>
      <c r="AW23">
        <v>20</v>
      </c>
      <c r="AX23">
        <f>IF(Z23&gt;0, (R23*SUMPRODUCT(K23:$K$98, X23:$X$98)-K23*$AZ$3)/Z23, 0)</f>
        <v>-31718.30018821581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-40177.615837670106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-4262.5303928303038</v>
      </c>
      <c r="AC24">
        <f t="shared" si="2"/>
        <v>-4143.755283333966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-118.77510949633779</v>
      </c>
      <c r="AK24">
        <f t="shared" si="30"/>
        <v>-298.3771274981213</v>
      </c>
      <c r="AL24">
        <f t="shared" si="9"/>
        <v>-3410.4618001455601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-451.24956886461786</v>
      </c>
      <c r="AR24">
        <f t="shared" si="14"/>
        <v>-451.63860448716713</v>
      </c>
      <c r="AS24">
        <f t="shared" si="15"/>
        <v>-17.921108247910468</v>
      </c>
      <c r="AT24">
        <f t="shared" si="16"/>
        <v>-45.019944189226671</v>
      </c>
      <c r="AU24">
        <f t="shared" si="17"/>
        <v>-514.57965692430423</v>
      </c>
      <c r="AW24">
        <v>21</v>
      </c>
      <c r="AX24">
        <f>IF(Z24&gt;0, (R24*SUMPRODUCT(K24:$K$98, X24:$X$98)-K24*$AZ$3)/Z24, 0)</f>
        <v>-40177.615837670106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-52375.108626685142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-4143.755283333966</v>
      </c>
      <c r="AC25">
        <f t="shared" si="2"/>
        <v>-3985.8793136724175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-157.87596966154842</v>
      </c>
      <c r="AK25">
        <f t="shared" si="30"/>
        <v>-290.06286983337765</v>
      </c>
      <c r="AL25">
        <f t="shared" si="9"/>
        <v>-3050.0422805731646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-350.29045336926544</v>
      </c>
      <c r="AR25">
        <f t="shared" si="14"/>
        <v>-350.54676045799795</v>
      </c>
      <c r="AS25">
        <f t="shared" si="15"/>
        <v>-21.268527932190285</v>
      </c>
      <c r="AT25">
        <f t="shared" si="16"/>
        <v>-39.076309474886557</v>
      </c>
      <c r="AU25">
        <f t="shared" si="17"/>
        <v>-410.8915978650748</v>
      </c>
      <c r="AW25">
        <v>22</v>
      </c>
      <c r="AX25">
        <f>IF(Z25&gt;0, (R25*SUMPRODUCT(K25:$K$98, X25:$X$98)-K25*$AZ$3)/Z25, 0)</f>
        <v>-52375.108626685142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-70810.502259154877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-3985.8793136724175</v>
      </c>
      <c r="AC26">
        <f t="shared" si="2"/>
        <v>-3792.3076790718915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-193.57163460052607</v>
      </c>
      <c r="AK26">
        <f t="shared" si="30"/>
        <v>-279.01155195706923</v>
      </c>
      <c r="AL26">
        <f t="shared" si="9"/>
        <v>-2652.5021631318932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-262.04562137274058</v>
      </c>
      <c r="AR26">
        <f t="shared" si="14"/>
        <v>-262.20666712618777</v>
      </c>
      <c r="AS26">
        <f t="shared" si="15"/>
        <v>-23.283330116486226</v>
      </c>
      <c r="AT26">
        <f t="shared" si="16"/>
        <v>-33.560279035386813</v>
      </c>
      <c r="AU26">
        <f t="shared" si="17"/>
        <v>-319.05027627806078</v>
      </c>
      <c r="AW26">
        <v>23</v>
      </c>
      <c r="AX26">
        <f>IF(Z26&gt;0, (R26*SUMPRODUCT(K26:$K$98, X26:$X$98)-K26*$AZ$3)/Z26, 0)</f>
        <v>-70810.502259154877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-100123.55150251408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-3792.3076790718915</v>
      </c>
      <c r="AC27">
        <f t="shared" si="2"/>
        <v>-3568.7621504716035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-223.54552860028798</v>
      </c>
      <c r="AK27">
        <f t="shared" si="30"/>
        <v>-265.46153753503245</v>
      </c>
      <c r="AL27">
        <f t="shared" si="9"/>
        <v>-2227.5564488809878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-186.61636811413794</v>
      </c>
      <c r="AR27">
        <f t="shared" si="14"/>
        <v>-186.71206696488858</v>
      </c>
      <c r="AS27">
        <f t="shared" si="15"/>
        <v>-24.007743536051365</v>
      </c>
      <c r="AT27">
        <f t="shared" si="16"/>
        <v>-28.509326720743552</v>
      </c>
      <c r="AU27">
        <f t="shared" si="17"/>
        <v>-239.22913722168352</v>
      </c>
      <c r="AW27">
        <v>24</v>
      </c>
      <c r="AX27">
        <f>IF(Z27&gt;0, (R27*SUMPRODUCT(K27:$K$98, X27:$X$98)-K27*$AZ$3)/Z27, 0)</f>
        <v>-100123.55150251408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-149582.07277923418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-3568.7621504716035</v>
      </c>
      <c r="AC28">
        <f t="shared" si="2"/>
        <v>-3321.8149918241083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-246.94715864749514</v>
      </c>
      <c r="AK28">
        <f t="shared" si="30"/>
        <v>-249.81335053301225</v>
      </c>
      <c r="AL28">
        <f t="shared" si="9"/>
        <v>-1805.299754151896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-125.42086310414498</v>
      </c>
      <c r="AR28">
        <f t="shared" si="14"/>
        <v>-125.47409883680034</v>
      </c>
      <c r="AS28">
        <f t="shared" si="15"/>
        <v>-23.679436677713337</v>
      </c>
      <c r="AT28">
        <f t="shared" si="16"/>
        <v>-23.954272029660672</v>
      </c>
      <c r="AU28">
        <f t="shared" si="17"/>
        <v>-173.10780754417434</v>
      </c>
      <c r="AW28">
        <v>25</v>
      </c>
      <c r="AX28">
        <f>IF(Z28&gt;0, (R28*SUMPRODUCT(K28:$K$98, X28:$X$98)-K28*$AZ$3)/Z28, 0)</f>
        <v>-149582.07277923418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-238964.46044022008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-3321.8149918241083</v>
      </c>
      <c r="AC29">
        <f t="shared" si="2"/>
        <v>-3060.1255631767954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-261.68942864731298</v>
      </c>
      <c r="AK29">
        <f t="shared" si="30"/>
        <v>-232.52704942768761</v>
      </c>
      <c r="AL29">
        <f t="shared" si="9"/>
        <v>-1412.4823139850871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-78.589820715300334</v>
      </c>
      <c r="AR29">
        <f t="shared" si="14"/>
        <v>-78.617229845236508</v>
      </c>
      <c r="AS29">
        <f t="shared" si="15"/>
        <v>-22.40451202199457</v>
      </c>
      <c r="AT29">
        <f t="shared" si="16"/>
        <v>-19.907778091268515</v>
      </c>
      <c r="AU29">
        <f t="shared" si="17"/>
        <v>-120.92951995849961</v>
      </c>
      <c r="AW29">
        <v>26</v>
      </c>
      <c r="AX29">
        <f>IF(Z29&gt;0, (R29*SUMPRODUCT(K29:$K$98, X29:$X$98)-K29*$AZ$3)/Z29, 0)</f>
        <v>-238964.46044022008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-414933.48408635345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-3060.1255631767954</v>
      </c>
      <c r="AC30">
        <f t="shared" si="2"/>
        <v>-2793.0811948282944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-267.04436834850094</v>
      </c>
      <c r="AK30">
        <f t="shared" si="30"/>
        <v>-214.2087894223757</v>
      </c>
      <c r="AL30">
        <f t="shared" si="9"/>
        <v>-1076.0538504394385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-45.454811637388524</v>
      </c>
      <c r="AR30">
        <f t="shared" si="14"/>
        <v>-45.46767564754775</v>
      </c>
      <c r="AS30">
        <f t="shared" si="15"/>
        <v>-20.413370181362041</v>
      </c>
      <c r="AT30">
        <f t="shared" si="16"/>
        <v>-16.37451986582937</v>
      </c>
      <c r="AU30">
        <f t="shared" si="17"/>
        <v>-82.255565694739161</v>
      </c>
      <c r="AW30">
        <v>27</v>
      </c>
      <c r="AX30">
        <f>IF(Z30&gt;0, (R30*SUMPRODUCT(K30:$K$98, X30:$X$98)-K30*$AZ$3)/Z30, 0)</f>
        <v>-414933.48408635345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-802585.10112648027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-2793.0811948282944</v>
      </c>
      <c r="AC31">
        <f t="shared" si="2"/>
        <v>-2529.9340519444313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-263.14714288386313</v>
      </c>
      <c r="AK31">
        <f t="shared" si="30"/>
        <v>-195.51568363798063</v>
      </c>
      <c r="AL31">
        <f t="shared" si="9"/>
        <v>-809.92658898420791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-23.968958814968431</v>
      </c>
      <c r="AR31">
        <f t="shared" si="14"/>
        <v>-23.974337441387579</v>
      </c>
      <c r="AS31">
        <f t="shared" si="15"/>
        <v>-17.960231240507525</v>
      </c>
      <c r="AT31">
        <f t="shared" si="16"/>
        <v>-13.344271386726808</v>
      </c>
      <c r="AU31">
        <f t="shared" si="17"/>
        <v>-55.278840068621918</v>
      </c>
      <c r="AW31">
        <v>28</v>
      </c>
      <c r="AX31">
        <f>IF(Z31&gt;0, (R31*SUMPRODUCT(K31:$K$98, X31:$X$98)-K31*$AZ$3)/Z31, 0)</f>
        <v>-802585.10112648027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-1789853.4531688783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-2529.9340519444313</v>
      </c>
      <c r="AC32">
        <f t="shared" si="2"/>
        <v>-2278.3655513654253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-251.56850057900601</v>
      </c>
      <c r="AK32">
        <f t="shared" si="30"/>
        <v>-177.0953836361102</v>
      </c>
      <c r="AL32">
        <f t="shared" si="9"/>
        <v>-613.47321471217629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-11.260154408484105</v>
      </c>
      <c r="AR32">
        <f t="shared" si="14"/>
        <v>-11.262093691448909</v>
      </c>
      <c r="AS32">
        <f t="shared" si="15"/>
        <v>-15.330329998588217</v>
      </c>
      <c r="AT32">
        <f t="shared" si="16"/>
        <v>-10.7920135713315</v>
      </c>
      <c r="AU32">
        <f t="shared" si="17"/>
        <v>-37.384437261368625</v>
      </c>
      <c r="AW32">
        <v>29</v>
      </c>
      <c r="AX32">
        <f>IF(Z32&gt;0, (R32*SUMPRODUCT(K32:$K$98, X32:$X$98)-K32*$AZ$3)/Z32, 0)</f>
        <v>-1789853.4531688783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-4848580.0330013307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-2278.3655513654253</v>
      </c>
      <c r="AC33">
        <f t="shared" si="2"/>
        <v>-2043.6101170292893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-234.75543433613598</v>
      </c>
      <c r="AK33">
        <f t="shared" si="30"/>
        <v>-159.4855885955798</v>
      </c>
      <c r="AL33">
        <f t="shared" si="9"/>
        <v>-478.12340792259999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-4.5634514126696981</v>
      </c>
      <c r="AR33">
        <f t="shared" si="14"/>
        <v>-4.5640247374372054</v>
      </c>
      <c r="AS33">
        <f t="shared" si="15"/>
        <v>-12.772998880210386</v>
      </c>
      <c r="AT33">
        <f t="shared" si="16"/>
        <v>-8.67758077806279</v>
      </c>
      <c r="AU33">
        <f t="shared" si="17"/>
        <v>-26.014604395710386</v>
      </c>
      <c r="AW33">
        <v>30</v>
      </c>
      <c r="AX33">
        <f>IF(Z33&gt;0, (R33*SUMPRODUCT(K33:$K$98, X33:$X$98)-K33*$AZ$3)/Z33, 0)</f>
        <v>-4848580.0330013307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-17176190.004037216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-2043.6101170292893</v>
      </c>
      <c r="AC34">
        <f t="shared" si="2"/>
        <v>-1828.5167927771199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-215.0933242521694</v>
      </c>
      <c r="AK34">
        <f t="shared" si="30"/>
        <v>-143.05270819205026</v>
      </c>
      <c r="AL34">
        <f t="shared" si="9"/>
        <v>-389.23019037494743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-1.5099449642988776</v>
      </c>
      <c r="AR34">
        <f t="shared" si="14"/>
        <v>-1.5100742562005101</v>
      </c>
      <c r="AS34">
        <f t="shared" si="15"/>
        <v>-10.449274268829624</v>
      </c>
      <c r="AT34">
        <f t="shared" si="16"/>
        <v>-6.9495275504000551</v>
      </c>
      <c r="AU34">
        <f t="shared" si="17"/>
        <v>-18.908876075430189</v>
      </c>
      <c r="AW34">
        <v>31</v>
      </c>
      <c r="AX34">
        <f>IF(Z34&gt;0, (R34*SUMPRODUCT(K34:$K$98, X34:$X$98)-K34*$AZ$3)/Z34, 0)</f>
        <v>-17176190.004037216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-90013950.450983256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-1828.5167927771199</v>
      </c>
      <c r="AC35">
        <f t="shared" ref="AC35:AC69" si="33">S35*Z35</f>
        <v>-1633.9046166120979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-194.61217616502199</v>
      </c>
      <c r="AK35">
        <f t="shared" si="30"/>
        <v>-127.9961754943984</v>
      </c>
      <c r="AL35">
        <f t="shared" ref="AL35:AL66" si="40">SUM(AI35:AK35)</f>
        <v>-331.33282913306039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-0.3784059966163365</v>
      </c>
      <c r="AR35">
        <f t="shared" ref="AR35:AR69" si="45">AI35*$K35</f>
        <v>-0.37842567992308968</v>
      </c>
      <c r="AS35">
        <f t="shared" ref="AS35:AS69" si="46">AJ35*$K35</f>
        <v>-8.4413359205836827</v>
      </c>
      <c r="AT35">
        <f t="shared" ref="AT35:AT69" si="47">AK35*$K35</f>
        <v>-5.5518556710553399</v>
      </c>
      <c r="AU35">
        <f t="shared" ref="AU35:AU69" si="48">AL35*$K35</f>
        <v>-14.371617271562112</v>
      </c>
      <c r="AW35">
        <v>32</v>
      </c>
      <c r="AX35">
        <f>IF(Z35&gt;0, (R35*SUMPRODUCT(K35:$K$98, X35:$X$98)-K35*$AZ$3)/Z35, 0)</f>
        <v>-90013950.450983256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-478394371.94735354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-1633.9046166120979</v>
      </c>
      <c r="AC36">
        <f t="shared" si="33"/>
        <v>-1459.1739858861063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-174.73063072599166</v>
      </c>
      <c r="AK36">
        <f t="shared" si="30"/>
        <v>-114.37332316284686</v>
      </c>
      <c r="AL36">
        <f t="shared" si="40"/>
        <v>-290.59603180129392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-5.778198504682247E-2</v>
      </c>
      <c r="AR36">
        <f t="shared" si="45"/>
        <v>-5.778493818778007E-2</v>
      </c>
      <c r="AS36">
        <f t="shared" si="46"/>
        <v>-6.7669379807369676</v>
      </c>
      <c r="AT36">
        <f t="shared" si="47"/>
        <v>-4.4294304969772158</v>
      </c>
      <c r="AU36">
        <f t="shared" si="48"/>
        <v>-11.254153415901962</v>
      </c>
      <c r="AW36">
        <v>33</v>
      </c>
      <c r="AX36">
        <f>IF(Z36&gt;0, (R36*SUMPRODUCT(K36:$K$98, X36:$X$98)-K36*$AZ$3)/Z36, 0)</f>
        <v>-478394371.94735354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-2583065413.9160566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-1459.1739858861063</v>
      </c>
      <c r="AC37">
        <f t="shared" si="33"/>
        <v>-1302.884413654539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-156.28957223156726</v>
      </c>
      <c r="AK37">
        <f t="shared" si="30"/>
        <v>-102.14217901202746</v>
      </c>
      <c r="AL37">
        <f t="shared" si="40"/>
        <v>-258.68328911121887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-8.6973456798404916E-3</v>
      </c>
      <c r="AR37">
        <f t="shared" si="45"/>
        <v>-8.6977817090884181E-3</v>
      </c>
      <c r="AS37">
        <f t="shared" si="46"/>
        <v>-5.4042462692261344</v>
      </c>
      <c r="AT37">
        <f t="shared" si="47"/>
        <v>-3.5319150342193106</v>
      </c>
      <c r="AU37">
        <f t="shared" si="48"/>
        <v>-8.9448590851545333</v>
      </c>
      <c r="AW37">
        <v>34</v>
      </c>
      <c r="AX37">
        <f>IF(Z37&gt;0, (R37*SUMPRODUCT(K37:$K$98, X37:$X$98)-K37*$AZ$3)/Z37, 0)</f>
        <v>-2583065413.9160566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-14199246796.354713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-1302.884413654539</v>
      </c>
      <c r="AC38">
        <f t="shared" si="33"/>
        <v>-1163.2972590210991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-139.58715463343992</v>
      </c>
      <c r="AK38">
        <f t="shared" si="30"/>
        <v>-91.201908955817743</v>
      </c>
      <c r="AL38">
        <f t="shared" si="40"/>
        <v>-230.83080804046364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-1.288737759281992E-3</v>
      </c>
      <c r="AR38">
        <f t="shared" si="45"/>
        <v>-1.2888009935523928E-3</v>
      </c>
      <c r="AS38">
        <f t="shared" si="46"/>
        <v>-4.3095563214152657</v>
      </c>
      <c r="AT38">
        <f t="shared" si="47"/>
        <v>-2.815730174440608</v>
      </c>
      <c r="AU38">
        <f t="shared" si="48"/>
        <v>-7.1265752968494258</v>
      </c>
      <c r="AW38">
        <v>35</v>
      </c>
      <c r="AX38">
        <f>IF(Z38&gt;0, (R38*SUMPRODUCT(K38:$K$98, X38:$X$98)-K38*$AZ$3)/Z38, 0)</f>
        <v>-14199246796.354713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-79648735250.914795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-1163.2972590210991</v>
      </c>
      <c r="AC39">
        <f t="shared" si="33"/>
        <v>-1038.6593942060729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-124.63786481502621</v>
      </c>
      <c r="AK39">
        <f t="shared" si="30"/>
        <v>-81.430808131476937</v>
      </c>
      <c r="AL39">
        <f t="shared" si="40"/>
        <v>-206.075479964528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-1.8763125514890456E-4</v>
      </c>
      <c r="AR39">
        <f t="shared" si="45"/>
        <v>-1.8764024191341797E-4</v>
      </c>
      <c r="AS39">
        <f t="shared" si="46"/>
        <v>-3.43573045054992</v>
      </c>
      <c r="AT39">
        <f t="shared" si="47"/>
        <v>-2.244697528519231</v>
      </c>
      <c r="AU39">
        <f t="shared" si="48"/>
        <v>-5.6806156193110642</v>
      </c>
      <c r="AW39">
        <v>36</v>
      </c>
      <c r="AX39">
        <f>IF(Z39&gt;0, (R39*SUMPRODUCT(K39:$K$98, X39:$X$98)-K39*$AZ$3)/Z39, 0)</f>
        <v>-79648735250.914795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-456034567124.8194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-1038.6593942060729</v>
      </c>
      <c r="AC40">
        <f t="shared" si="33"/>
        <v>-927.37462330805511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-111.28477089801777</v>
      </c>
      <c r="AK40">
        <f t="shared" ref="AK40:AK69" si="61">G40*SUM(AB40:AB40, AE40:AF40)</f>
        <v>-72.706157594425108</v>
      </c>
      <c r="AL40">
        <f t="shared" si="40"/>
        <v>-183.99201619664672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-2.6769580692522243E-5</v>
      </c>
      <c r="AR40">
        <f t="shared" si="45"/>
        <v>-2.6770831955267237E-5</v>
      </c>
      <c r="AS40">
        <f t="shared" si="46"/>
        <v>-2.7389669823525535</v>
      </c>
      <c r="AT40">
        <f t="shared" si="47"/>
        <v>-1.7894610687328005</v>
      </c>
      <c r="AU40">
        <f t="shared" si="48"/>
        <v>-4.5284548219173093</v>
      </c>
      <c r="AW40">
        <v>37</v>
      </c>
      <c r="AX40">
        <f>IF(Z40&gt;0, (R40*SUMPRODUCT(K40:$K$98, X40:$X$98)-K40*$AZ$3)/Z40, 0)</f>
        <v>-456034567124.8194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-2670817152768.5195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-927.37462330805511</v>
      </c>
      <c r="AC41">
        <f t="shared" si="33"/>
        <v>-828.01307996221385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-99.361543345841255</v>
      </c>
      <c r="AK41">
        <f t="shared" si="61"/>
        <v>-64.916223631563867</v>
      </c>
      <c r="AL41">
        <f t="shared" si="40"/>
        <v>-164.27793730556843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-3.7428268739368972E-6</v>
      </c>
      <c r="AR41">
        <f t="shared" si="45"/>
        <v>-3.7429971941090807E-6</v>
      </c>
      <c r="AS41">
        <f t="shared" si="46"/>
        <v>-2.1834908023396395</v>
      </c>
      <c r="AT41">
        <f t="shared" si="47"/>
        <v>-1.4265476606858229</v>
      </c>
      <c r="AU41">
        <f t="shared" si="48"/>
        <v>-3.6100422060226567</v>
      </c>
      <c r="AW41">
        <v>38</v>
      </c>
      <c r="AX41">
        <f>IF(Z41&gt;0, (R41*SUMPRODUCT(K41:$K$98, X41:$X$98)-K41*$AZ$3)/Z41, 0)</f>
        <v>-2670817152768.5195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-16026265004809.545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-828.01307996221385</v>
      </c>
      <c r="AC42">
        <f t="shared" si="33"/>
        <v>-739.29739610198544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-88.71568386022841</v>
      </c>
      <c r="AK42">
        <f t="shared" si="61"/>
        <v>-57.960915597354976</v>
      </c>
      <c r="AL42">
        <f t="shared" si="40"/>
        <v>-146.67662553791575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-5.1169235982279227E-7</v>
      </c>
      <c r="AR42">
        <f t="shared" si="45"/>
        <v>-5.1171498759931991E-7</v>
      </c>
      <c r="AS42">
        <f t="shared" si="46"/>
        <v>-1.740665894840135</v>
      </c>
      <c r="AT42">
        <f t="shared" si="47"/>
        <v>-1.1372350933232573</v>
      </c>
      <c r="AU42">
        <f t="shared" si="48"/>
        <v>-2.8779014998783801</v>
      </c>
      <c r="AW42">
        <v>39</v>
      </c>
      <c r="AX42">
        <f>IF(Z42&gt;0, (R42*SUMPRODUCT(K42:$K$98, X42:$X$98)-K42*$AZ$3)/Z42, 0)</f>
        <v>-16026265004809.545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-98670676689723.469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-739.29739610198544</v>
      </c>
      <c r="AC43">
        <f t="shared" si="33"/>
        <v>-660.08696125380686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-79.210434848178579</v>
      </c>
      <c r="AK43">
        <f t="shared" si="61"/>
        <v>-51.750817727138987</v>
      </c>
      <c r="AL43">
        <f t="shared" si="40"/>
        <v>-130.96125647341071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-6.8285826895666916E-8</v>
      </c>
      <c r="AR43">
        <f t="shared" si="45"/>
        <v>-6.8288756777123677E-8</v>
      </c>
      <c r="AS43">
        <f t="shared" si="46"/>
        <v>-1.3876482438078459</v>
      </c>
      <c r="AT43">
        <f t="shared" si="47"/>
        <v>-0.90659685775397114</v>
      </c>
      <c r="AU43">
        <f t="shared" si="48"/>
        <v>-2.2942451698505737</v>
      </c>
      <c r="AW43">
        <v>40</v>
      </c>
      <c r="AX43">
        <f>IF(Z43&gt;0, (R43*SUMPRODUCT(K43:$K$98, X43:$X$98)-K43*$AZ$3)/Z43, 0)</f>
        <v>-98670676689723.469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-624963659627417.63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-660.08696125380686</v>
      </c>
      <c r="AC44">
        <f t="shared" si="33"/>
        <v>-589.363358322208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-70.723602931598862</v>
      </c>
      <c r="AK44">
        <f t="shared" si="61"/>
        <v>-46.206087287766486</v>
      </c>
      <c r="AL44">
        <f t="shared" si="40"/>
        <v>-116.92969078737536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-8.8841717007868081E-9</v>
      </c>
      <c r="AR44">
        <f t="shared" si="45"/>
        <v>-8.8845404637921446E-9</v>
      </c>
      <c r="AS44">
        <f t="shared" si="46"/>
        <v>-1.106224690236058</v>
      </c>
      <c r="AT44">
        <f t="shared" si="47"/>
        <v>-0.72273346489948387</v>
      </c>
      <c r="AU44">
        <f t="shared" si="48"/>
        <v>-1.8289581640200823</v>
      </c>
      <c r="AW44">
        <v>41</v>
      </c>
      <c r="AX44">
        <f>IF(Z44&gt;0, (R44*SUMPRODUCT(K44:$K$98, X44:$X$98)-K44*$AZ$3)/Z44, 0)</f>
        <v>-624963659627417.63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-4079029964493757.5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-589.363358322208</v>
      </c>
      <c r="AC45">
        <f t="shared" si="33"/>
        <v>-526.21728422405226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-63.146074098155736</v>
      </c>
      <c r="AK45">
        <f t="shared" si="61"/>
        <v>-41.255435082554563</v>
      </c>
      <c r="AL45">
        <f t="shared" si="40"/>
        <v>-104.40150926117356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-1.1236761508874548E-9</v>
      </c>
      <c r="AR45">
        <f t="shared" si="45"/>
        <v>-1.1237211920062369E-9</v>
      </c>
      <c r="AS45">
        <f t="shared" si="46"/>
        <v>-0.88187555097936454</v>
      </c>
      <c r="AT45">
        <f t="shared" si="47"/>
        <v>-0.57615869337764258</v>
      </c>
      <c r="AU45">
        <f t="shared" si="48"/>
        <v>-1.4580342454807282</v>
      </c>
      <c r="AW45">
        <v>42</v>
      </c>
      <c r="AX45">
        <f>IF(Z45&gt;0, (R45*SUMPRODUCT(K45:$K$98, X45:$X$98)-K45*$AZ$3)/Z45, 0)</f>
        <v>-4079029964493757.5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-2.7510981208406704E+16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-526.21728422405226</v>
      </c>
      <c r="AC46">
        <f t="shared" si="33"/>
        <v>-469.83686091531882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-56.380423308733441</v>
      </c>
      <c r="AK46">
        <f t="shared" si="61"/>
        <v>-36.835209895683661</v>
      </c>
      <c r="AL46">
        <f t="shared" si="40"/>
        <v>-93.215633215481262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-1.3795721887238253E-10</v>
      </c>
      <c r="AR46">
        <f t="shared" si="45"/>
        <v>-1.3796254269944497E-10</v>
      </c>
      <c r="AS46">
        <f t="shared" si="46"/>
        <v>-0.7030257900875817</v>
      </c>
      <c r="AT46">
        <f t="shared" si="47"/>
        <v>-0.45931018286525627</v>
      </c>
      <c r="AU46">
        <f t="shared" si="48"/>
        <v>-1.1623359730908007</v>
      </c>
      <c r="AW46">
        <v>43</v>
      </c>
      <c r="AX46">
        <f>IF(Z46&gt;0, (R46*SUMPRODUCT(K46:$K$98, X46:$X$98)-K46*$AZ$3)/Z46, 0)</f>
        <v>-2.7510981208406704E+16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-1.9233784578647962E+17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-469.83686091531882</v>
      </c>
      <c r="AC47">
        <f t="shared" si="33"/>
        <v>-419.49719724594155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-50.339663669377273</v>
      </c>
      <c r="AK47">
        <f t="shared" si="61"/>
        <v>-32.888580264072324</v>
      </c>
      <c r="AL47">
        <f t="shared" si="40"/>
        <v>-83.22824393492229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-1.6395304766183244E-11</v>
      </c>
      <c r="AR47">
        <f t="shared" si="45"/>
        <v>-1.6395911822841518E-11</v>
      </c>
      <c r="AS47">
        <f t="shared" si="46"/>
        <v>-0.56044785562792232</v>
      </c>
      <c r="AT47">
        <f t="shared" si="47"/>
        <v>-0.36615926567779067</v>
      </c>
      <c r="AU47">
        <f t="shared" si="48"/>
        <v>-0.92660712132210898</v>
      </c>
      <c r="AW47">
        <v>44</v>
      </c>
      <c r="AX47">
        <f>IF(Z47&gt;0, (R47*SUMPRODUCT(K47:$K$98, X47:$X$98)-K47*$AZ$3)/Z47, 0)</f>
        <v>-1.9233784578647962E+17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-1.3967526899916984E+18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-419.49719724594155</v>
      </c>
      <c r="AC48">
        <f t="shared" si="33"/>
        <v>-374.55106896960507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-44.946128276336481</v>
      </c>
      <c r="AK48">
        <f t="shared" si="61"/>
        <v>-29.36480380721591</v>
      </c>
      <c r="AL48">
        <f t="shared" si="40"/>
        <v>-74.310932083741505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-1.8798167971531829E-12</v>
      </c>
      <c r="AR48">
        <f t="shared" si="45"/>
        <v>-1.8798834376786191E-12</v>
      </c>
      <c r="AS48">
        <f t="shared" si="46"/>
        <v>-0.44678559919423921</v>
      </c>
      <c r="AT48">
        <f t="shared" si="47"/>
        <v>-0.2918999248069965</v>
      </c>
      <c r="AU48">
        <f t="shared" si="48"/>
        <v>-0.7386855240031156</v>
      </c>
      <c r="AW48">
        <v>45</v>
      </c>
      <c r="AX48">
        <f>IF(Z48&gt;0, (R48*SUMPRODUCT(K48:$K$98, X48:$X$98)-K48*$AZ$3)/Z48, 0)</f>
        <v>-1.3967526899916984E+18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-1.0570863615854905E+19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-374.55106896960507</v>
      </c>
      <c r="AC49">
        <f t="shared" si="33"/>
        <v>-334.42059729429184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-40.130471675313231</v>
      </c>
      <c r="AK49">
        <f t="shared" si="61"/>
        <v>-26.218574827872356</v>
      </c>
      <c r="AL49">
        <f t="shared" si="40"/>
        <v>-66.349046503208967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-2.0754351928889714E-13</v>
      </c>
      <c r="AR49">
        <f t="shared" si="45"/>
        <v>-2.0755053887352302E-13</v>
      </c>
      <c r="AS49">
        <f t="shared" si="46"/>
        <v>-0.35617474425572521</v>
      </c>
      <c r="AT49">
        <f t="shared" si="47"/>
        <v>-0.23270083291374974</v>
      </c>
      <c r="AU49">
        <f t="shared" si="48"/>
        <v>-0.58887557716968253</v>
      </c>
      <c r="AW49">
        <v>46</v>
      </c>
      <c r="AX49">
        <f>IF(Z49&gt;0, (R49*SUMPRODUCT(K49:$K$98, X49:$X$98)-K49*$AZ$3)/Z49, 0)</f>
        <v>-1.0570863615854905E+19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-8.3548647738157466E+19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-334.42059729429184</v>
      </c>
      <c r="AC50">
        <f t="shared" si="33"/>
        <v>-298.58981901276081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-35.830778281531025</v>
      </c>
      <c r="AK50">
        <f t="shared" si="61"/>
        <v>-23.409441810600431</v>
      </c>
      <c r="AL50">
        <f t="shared" si="40"/>
        <v>-59.240220092134237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-2.1987159853243965E-14</v>
      </c>
      <c r="AR50">
        <f t="shared" si="45"/>
        <v>-2.1987867874691015E-14</v>
      </c>
      <c r="AS50">
        <f t="shared" si="46"/>
        <v>-0.2839403254589753</v>
      </c>
      <c r="AT50">
        <f t="shared" si="47"/>
        <v>-0.18550767929986514</v>
      </c>
      <c r="AU50">
        <f t="shared" si="48"/>
        <v>-0.4694480047588625</v>
      </c>
      <c r="AW50">
        <v>47</v>
      </c>
      <c r="AX50">
        <f>IF(Z50&gt;0, (R50*SUMPRODUCT(K50:$K$98, X50:$X$98)-K50*$AZ$3)/Z50, 0)</f>
        <v>-8.3548647738157466E+19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-6.9044803553700164E+20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-298.58981901276081</v>
      </c>
      <c r="AC51">
        <f t="shared" si="33"/>
        <v>-266.59805268996496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-31.991766322795854</v>
      </c>
      <c r="AK51">
        <f t="shared" si="61"/>
        <v>-20.901287330893258</v>
      </c>
      <c r="AL51">
        <f t="shared" si="40"/>
        <v>-52.893053653689428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-2.2301627457460781E-15</v>
      </c>
      <c r="AR51">
        <f t="shared" si="45"/>
        <v>-2.230231045445873E-15</v>
      </c>
      <c r="AS51">
        <f t="shared" si="46"/>
        <v>-0.22635548904574132</v>
      </c>
      <c r="AT51">
        <f t="shared" si="47"/>
        <v>-0.14788558617655076</v>
      </c>
      <c r="AU51">
        <f t="shared" si="48"/>
        <v>-0.37424107522229433</v>
      </c>
      <c r="AW51">
        <v>48</v>
      </c>
      <c r="AX51">
        <f>IF(Z51&gt;0, (R51*SUMPRODUCT(K51:$K$98, X51:$X$98)-K51*$AZ$3)/Z51, 0)</f>
        <v>-6.9044803553700164E+20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-5.9852916594919426E+21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-266.59805268996496</v>
      </c>
      <c r="AC52">
        <f t="shared" si="33"/>
        <v>-238.03397561604012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-28.564077073924835</v>
      </c>
      <c r="AK52">
        <f t="shared" si="61"/>
        <v>-18.661863688297547</v>
      </c>
      <c r="AL52">
        <f t="shared" si="40"/>
        <v>-47.225940762222422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-2.1636424532195352E-16</v>
      </c>
      <c r="AR52">
        <f t="shared" si="45"/>
        <v>-2.1637052631669181E-16</v>
      </c>
      <c r="AS52">
        <f t="shared" si="46"/>
        <v>-0.18044921001733183</v>
      </c>
      <c r="AT52">
        <f t="shared" si="47"/>
        <v>-0.11789348387799005</v>
      </c>
      <c r="AU52">
        <f t="shared" si="48"/>
        <v>-0.29834269389532214</v>
      </c>
      <c r="AW52">
        <v>49</v>
      </c>
      <c r="AX52">
        <f>IF(Z52&gt;0, (R52*SUMPRODUCT(K52:$K$98, X52:$X$98)-K52*$AZ$3)/Z52, 0)</f>
        <v>-5.9852916594919426E+21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-5.4605541994565359E+22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-238.03397561604012</v>
      </c>
      <c r="AC53">
        <f t="shared" si="33"/>
        <v>-212.53033537146439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-25.503640244575735</v>
      </c>
      <c r="AK53">
        <f t="shared" si="61"/>
        <v>-16.66237829312281</v>
      </c>
      <c r="AL53">
        <f t="shared" si="40"/>
        <v>-42.166018537698548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-2.0012466963981628E-17</v>
      </c>
      <c r="AR53">
        <f t="shared" si="45"/>
        <v>-2.001301579794678E-17</v>
      </c>
      <c r="AS53">
        <f t="shared" si="46"/>
        <v>-0.14385300543473512</v>
      </c>
      <c r="AT53">
        <f t="shared" si="47"/>
        <v>-9.3983963550693592E-2</v>
      </c>
      <c r="AU53">
        <f t="shared" si="48"/>
        <v>-0.23783696898542875</v>
      </c>
      <c r="AW53">
        <v>50</v>
      </c>
      <c r="AX53">
        <f>IF(Z53&gt;0, (R53*SUMPRODUCT(K53:$K$98, X53:$X$98)-K53*$AZ$3)/Z53, 0)</f>
        <v>-5.4605541994565359E+22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-5.2606499394437507E+23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-212.53033537146439</v>
      </c>
      <c r="AC54">
        <f t="shared" si="33"/>
        <v>-189.75922801023606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-22.771107361228331</v>
      </c>
      <c r="AK54">
        <f t="shared" si="61"/>
        <v>-14.87712347600251</v>
      </c>
      <c r="AL54">
        <f t="shared" si="40"/>
        <v>-37.648230837230841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-1.7588588633470189E-18</v>
      </c>
      <c r="AR54">
        <f t="shared" si="45"/>
        <v>-1.758904278653952E-18</v>
      </c>
      <c r="AS54">
        <f t="shared" si="46"/>
        <v>-0.11467873519988449</v>
      </c>
      <c r="AT54">
        <f t="shared" si="47"/>
        <v>-7.4923440330591201E-2</v>
      </c>
      <c r="AU54">
        <f t="shared" si="48"/>
        <v>-0.18960217553047568</v>
      </c>
      <c r="AW54">
        <v>51</v>
      </c>
      <c r="AX54">
        <f>IF(Z54&gt;0, (R54*SUMPRODUCT(K54:$K$98, X54:$X$98)-K54*$AZ$3)/Z54, 0)</f>
        <v>-5.2606499394437507E+23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-5.3699105382864417E+24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-189.75922801023606</v>
      </c>
      <c r="AC55">
        <f t="shared" si="33"/>
        <v>-169.42788215199647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-20.331345858239587</v>
      </c>
      <c r="AK55">
        <f t="shared" si="61"/>
        <v>-13.283145960716526</v>
      </c>
      <c r="AL55">
        <f t="shared" si="40"/>
        <v>-33.614491818956111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-1.4638828870480237E-19</v>
      </c>
      <c r="AR55">
        <f t="shared" si="45"/>
        <v>-1.4639183552000437E-19</v>
      </c>
      <c r="AS55">
        <f t="shared" si="46"/>
        <v>-9.1421185586642625E-2</v>
      </c>
      <c r="AT55">
        <f t="shared" si="47"/>
        <v>-5.9728507916606492E-2</v>
      </c>
      <c r="AU55">
        <f t="shared" si="48"/>
        <v>-0.15114969350324911</v>
      </c>
      <c r="AW55">
        <v>52</v>
      </c>
      <c r="AX55">
        <f>IF(Z55&gt;0, (R55*SUMPRODUCT(K55:$K$98, X55:$X$98)-K55*$AZ$3)/Z55, 0)</f>
        <v>-5.3699105382864417E+24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-5.8305435852342255E+25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-169.42788215199647</v>
      </c>
      <c r="AC56">
        <f t="shared" si="33"/>
        <v>-151.27489477856827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-18.152987373428203</v>
      </c>
      <c r="AK56">
        <f t="shared" si="61"/>
        <v>-11.859951750639754</v>
      </c>
      <c r="AL56">
        <f t="shared" si="40"/>
        <v>-30.012939124067955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-1.149887831253435E-20</v>
      </c>
      <c r="AR56">
        <f t="shared" si="45"/>
        <v>-1.1499138724250838E-20</v>
      </c>
      <c r="AS56">
        <f t="shared" si="46"/>
        <v>-7.2880409428127096E-2</v>
      </c>
      <c r="AT56">
        <f t="shared" si="47"/>
        <v>-4.7615200826376346E-2</v>
      </c>
      <c r="AU56">
        <f t="shared" si="48"/>
        <v>-0.12049561025450344</v>
      </c>
      <c r="AW56">
        <v>53</v>
      </c>
      <c r="AX56">
        <f>IF(Z56&gt;0, (R56*SUMPRODUCT(K56:$K$98, X56:$X$98)-K56*$AZ$3)/Z56, 0)</f>
        <v>-5.8305435852342255E+25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-6.7645764391565299E+26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-151.27489477856827</v>
      </c>
      <c r="AC57">
        <f t="shared" si="33"/>
        <v>-135.06687033800739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-16.208024440560877</v>
      </c>
      <c r="AK57">
        <f t="shared" si="61"/>
        <v>-10.589242634499779</v>
      </c>
      <c r="AL57">
        <f t="shared" si="40"/>
        <v>-26.797267075060656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-8.4916781925051405E-22</v>
      </c>
      <c r="AR57">
        <f t="shared" si="45"/>
        <v>-8.4918571265223947E-22</v>
      </c>
      <c r="AS57">
        <f t="shared" si="46"/>
        <v>-5.8099816189514507E-2</v>
      </c>
      <c r="AT57">
        <f t="shared" si="47"/>
        <v>-3.7958546577149505E-2</v>
      </c>
      <c r="AU57">
        <f t="shared" si="48"/>
        <v>-9.6058362766664018E-2</v>
      </c>
      <c r="AW57">
        <v>54</v>
      </c>
      <c r="AX57">
        <f>IF(Z57&gt;0, (R57*SUMPRODUCT(K57:$K$98, X57:$X$98)-K57*$AZ$3)/Z57, 0)</f>
        <v>-6.7645764391565299E+26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-8.4265721930726086E+27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-135.06687033800739</v>
      </c>
      <c r="AC58">
        <f t="shared" si="33"/>
        <v>-120.59541994464942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-14.471450393357969</v>
      </c>
      <c r="AK58">
        <f t="shared" si="61"/>
        <v>-9.4546809236605185</v>
      </c>
      <c r="AL58">
        <f t="shared" si="40"/>
        <v>-23.926131317018488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-5.868552324566937E-23</v>
      </c>
      <c r="AR58">
        <f t="shared" si="45"/>
        <v>-5.8686668353883098E-23</v>
      </c>
      <c r="AS58">
        <f t="shared" si="46"/>
        <v>-4.6316817753120756E-2</v>
      </c>
      <c r="AT58">
        <f t="shared" si="47"/>
        <v>-3.0260320932038828E-2</v>
      </c>
      <c r="AU58">
        <f t="shared" si="48"/>
        <v>-7.6577138685159585E-2</v>
      </c>
      <c r="AW58">
        <v>55</v>
      </c>
      <c r="AX58">
        <f>IF(Z58&gt;0, (R58*SUMPRODUCT(K58:$K$98, X58:$X$98)-K58*$AZ$3)/Z58, 0)</f>
        <v>-8.4265721930726086E+27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-1.1327961357392067E+29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-120.59541994464942</v>
      </c>
      <c r="AC59">
        <f t="shared" si="33"/>
        <v>-107.67448209343699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-12.920937851212429</v>
      </c>
      <c r="AK59">
        <f t="shared" si="61"/>
        <v>-8.4416793961254601</v>
      </c>
      <c r="AL59">
        <f t="shared" si="40"/>
        <v>-21.362617247337887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-3.7771505178300433E-24</v>
      </c>
      <c r="AR59">
        <f t="shared" si="45"/>
        <v>-3.7772184240680819E-24</v>
      </c>
      <c r="AS59">
        <f t="shared" si="46"/>
        <v>-3.6923483540434149E-2</v>
      </c>
      <c r="AT59">
        <f t="shared" si="47"/>
        <v>-2.412334257975033E-2</v>
      </c>
      <c r="AU59">
        <f t="shared" si="48"/>
        <v>-6.1046826120184472E-2</v>
      </c>
      <c r="AW59">
        <v>56</v>
      </c>
      <c r="AX59">
        <f>IF(Z59&gt;0, (R59*SUMPRODUCT(K59:$K$98, X59:$X$98)-K59*$AZ$3)/Z59, 0)</f>
        <v>-1.1327961357392067E+29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-1.6769776307877769E+30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-107.67448209343699</v>
      </c>
      <c r="AC60">
        <f t="shared" si="33"/>
        <v>-96.137930440568738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-11.536551652868255</v>
      </c>
      <c r="AK60">
        <f t="shared" si="61"/>
        <v>-7.5372137465405906</v>
      </c>
      <c r="AL60">
        <f t="shared" si="40"/>
        <v>-19.073765399408845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-2.2546996008979742E-25</v>
      </c>
      <c r="AR60">
        <f t="shared" si="45"/>
        <v>-2.2547361686375541E-25</v>
      </c>
      <c r="AS60">
        <f t="shared" si="46"/>
        <v>-2.9435175016290015E-2</v>
      </c>
      <c r="AT60">
        <f t="shared" si="47"/>
        <v>-1.9230981010642804E-2</v>
      </c>
      <c r="AU60">
        <f t="shared" si="48"/>
        <v>-4.8666156026932819E-2</v>
      </c>
      <c r="AW60">
        <v>57</v>
      </c>
      <c r="AX60">
        <f>IF(Z60&gt;0, (R60*SUMPRODUCT(K60:$K$98, X60:$X$98)-K60*$AZ$3)/Z60, 0)</f>
        <v>-1.6769776307877769E+30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-2.7604794200504688E+31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-96.137930440568738</v>
      </c>
      <c r="AC61">
        <f t="shared" si="33"/>
        <v>-85.837437893364935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-10.300492547203802</v>
      </c>
      <c r="AK61">
        <f t="shared" si="61"/>
        <v>-6.729655130839812</v>
      </c>
      <c r="AL61">
        <f t="shared" si="40"/>
        <v>-17.030147678043615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-1.2220930326795762E-26</v>
      </c>
      <c r="AR61">
        <f t="shared" si="45"/>
        <v>-1.2221107421194785E-26</v>
      </c>
      <c r="AS61">
        <f t="shared" si="46"/>
        <v>-2.3465541307629165E-2</v>
      </c>
      <c r="AT61">
        <f t="shared" si="47"/>
        <v>-1.5330820320984375E-2</v>
      </c>
      <c r="AU61">
        <f t="shared" si="48"/>
        <v>-3.8796361628613545E-2</v>
      </c>
      <c r="AW61">
        <v>58</v>
      </c>
      <c r="AX61">
        <f>IF(Z61&gt;0, (R61*SUMPRODUCT(K61:$K$98, X61:$X$98)-K61*$AZ$3)/Z61, 0)</f>
        <v>-2.7604794200504688E+31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-5.1124988602412669E+32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-85.837437893364935</v>
      </c>
      <c r="AC62">
        <f t="shared" si="33"/>
        <v>-76.64056954764726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-9.1968683457176752</v>
      </c>
      <c r="AK62">
        <f t="shared" si="61"/>
        <v>-6.0086206525355461</v>
      </c>
      <c r="AL62">
        <f t="shared" si="40"/>
        <v>-15.205488998253221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-5.956636072474311E-28</v>
      </c>
      <c r="AR62">
        <f t="shared" si="45"/>
        <v>-5.956712301447555E-28</v>
      </c>
      <c r="AS62">
        <f t="shared" si="46"/>
        <v>-1.8706585863862524E-2</v>
      </c>
      <c r="AT62">
        <f t="shared" si="47"/>
        <v>-1.2221636097723513E-2</v>
      </c>
      <c r="AU62">
        <f t="shared" si="48"/>
        <v>-3.0928221961586039E-2</v>
      </c>
      <c r="AW62">
        <v>59</v>
      </c>
      <c r="AX62">
        <f>IF(Z62&gt;0, (R62*SUMPRODUCT(K62:$K$98, X62:$X$98)-K62*$AZ$3)/Z62, 0)</f>
        <v>-5.1124988602412669E+32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-1.0810051437361882E+34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-76.64056954764726</v>
      </c>
      <c r="AC63">
        <f t="shared" si="33"/>
        <v>-68.429079953256476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-8.211489594390784</v>
      </c>
      <c r="AK63">
        <f t="shared" si="61"/>
        <v>-5.3648398683353085</v>
      </c>
      <c r="AL63">
        <f t="shared" si="40"/>
        <v>-13.576329462726093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-2.5802779756079508E-29</v>
      </c>
      <c r="AR63">
        <f t="shared" si="45"/>
        <v>-2.5803067157882646E-29</v>
      </c>
      <c r="AS63">
        <f t="shared" si="46"/>
        <v>-1.4912775720553674E-2</v>
      </c>
      <c r="AT63">
        <f t="shared" si="47"/>
        <v>-9.7430134707617265E-3</v>
      </c>
      <c r="AU63">
        <f t="shared" si="48"/>
        <v>-2.4655789191315402E-2</v>
      </c>
      <c r="AW63">
        <v>60</v>
      </c>
      <c r="AX63">
        <f>IF(Z63&gt;0, (R63*SUMPRODUCT(K63:$K$98, X63:$X$98)-K63*$AZ$3)/Z63, 0)</f>
        <v>-1.0810051437361882E+34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-2.658948613351937E+35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-68.429079953256476</v>
      </c>
      <c r="AC64">
        <f t="shared" si="33"/>
        <v>-61.097392815407559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-7.3316871378489168</v>
      </c>
      <c r="AK64">
        <f t="shared" si="61"/>
        <v>-4.7900355967279538</v>
      </c>
      <c r="AL64">
        <f t="shared" si="40"/>
        <v>-12.121722734576871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-9.7891165628359264E-31</v>
      </c>
      <c r="AR64">
        <f t="shared" si="45"/>
        <v>-9.7892097103479574E-31</v>
      </c>
      <c r="AS64">
        <f t="shared" si="46"/>
        <v>-1.1888373501716898E-2</v>
      </c>
      <c r="AT64">
        <f t="shared" si="47"/>
        <v>-7.7670706877883654E-3</v>
      </c>
      <c r="AU64">
        <f t="shared" si="48"/>
        <v>-1.9655444189505263E-2</v>
      </c>
      <c r="AW64">
        <v>61</v>
      </c>
      <c r="AX64">
        <f>IF(Z64&gt;0, (R64*SUMPRODUCT(K64:$K$98, X64:$X$98)-K64*$AZ$3)/Z64, 0)</f>
        <v>-2.658948613351937E+35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-7.8088369146804594E+36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-61.097392815407559</v>
      </c>
      <c r="AC65">
        <f t="shared" si="33"/>
        <v>-54.551243585185318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-6.546149230222241</v>
      </c>
      <c r="AK65">
        <f t="shared" si="61"/>
        <v>-4.2768174970785298</v>
      </c>
      <c r="AL65">
        <f t="shared" si="40"/>
        <v>-10.82296672730077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-3.1922908567079091E-32</v>
      </c>
      <c r="AR65">
        <f t="shared" si="45"/>
        <v>-3.1923161414661502E-32</v>
      </c>
      <c r="AS65">
        <f t="shared" si="46"/>
        <v>-9.4773385696084872E-3</v>
      </c>
      <c r="AT65">
        <f t="shared" si="47"/>
        <v>-6.1918611988108765E-3</v>
      </c>
      <c r="AU65">
        <f t="shared" si="48"/>
        <v>-1.5669199768419361E-2</v>
      </c>
      <c r="AW65">
        <v>62</v>
      </c>
      <c r="AX65">
        <f>IF(Z65&gt;0, (R65*SUMPRODUCT(K65:$K$98, X65:$X$98)-K65*$AZ$3)/Z65, 0)</f>
        <v>-7.8088369146804594E+36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-2.8451760186597474E+38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-54.551243585185318</v>
      </c>
      <c r="AC66">
        <f t="shared" si="33"/>
        <v>-48.706467486772603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-5.8447760984127157</v>
      </c>
      <c r="AK66">
        <f t="shared" si="61"/>
        <v>-3.8185870509629725</v>
      </c>
      <c r="AL66">
        <f t="shared" si="40"/>
        <v>-9.6633631493756873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-8.7186790218390933E-34</v>
      </c>
      <c r="AR66">
        <f t="shared" si="45"/>
        <v>-8.7187343441067493E-34</v>
      </c>
      <c r="AS66">
        <f t="shared" si="46"/>
        <v>-7.5552762831700314E-3</v>
      </c>
      <c r="AT66">
        <f t="shared" si="47"/>
        <v>-4.9361138383377514E-3</v>
      </c>
      <c r="AU66">
        <f t="shared" si="48"/>
        <v>-1.2491390121507781E-2</v>
      </c>
      <c r="AW66">
        <v>63</v>
      </c>
      <c r="AX66">
        <f>IF(Z66&gt;0, (R66*SUMPRODUCT(K66:$K$98, X66:$X$98)-K66*$AZ$3)/Z66, 0)</f>
        <v>-2.8451760186597474E+38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-1.36518010012445E+40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-48.706467486772603</v>
      </c>
      <c r="AC67">
        <f t="shared" si="33"/>
        <v>-43.487917398904102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-5.2185500878685005</v>
      </c>
      <c r="AK67">
        <f t="shared" si="61"/>
        <v>-3.4094527240740824</v>
      </c>
      <c r="AL67">
        <f t="shared" ref="AL67:AL69" si="63">SUM(AI67:AK67)</f>
        <v>-8.6280028119425829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-1.9192715977710036E-35</v>
      </c>
      <c r="AR67">
        <f t="shared" si="45"/>
        <v>-1.9192807892017344E-35</v>
      </c>
      <c r="AS67">
        <f t="shared" si="46"/>
        <v>-6.0230199961495831E-3</v>
      </c>
      <c r="AT67">
        <f t="shared" si="47"/>
        <v>-3.9350397308177219E-3</v>
      </c>
      <c r="AU67">
        <f t="shared" si="48"/>
        <v>-9.9580597269673041E-3</v>
      </c>
      <c r="AW67">
        <v>64</v>
      </c>
      <c r="AX67">
        <f>IF(Z67&gt;0, (R67*SUMPRODUCT(K67:$K$98, X67:$X$98)-K67*$AZ$3)/Z67, 0)</f>
        <v>-1.36518010012445E+40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-9.5895121270380951E+41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-43.487917398904102</v>
      </c>
      <c r="AC68">
        <f t="shared" si="33"/>
        <v>-38.828497677592942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-4.6594197213111599</v>
      </c>
      <c r="AK68">
        <f t="shared" si="61"/>
        <v>-3.0441542179232872</v>
      </c>
      <c r="AL68">
        <f t="shared" si="63"/>
        <v>-7.7035739392344471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-3.2081018948421713E-37</v>
      </c>
      <c r="AR68">
        <f t="shared" si="45"/>
        <v>-3.2081123261919836E-37</v>
      </c>
      <c r="AS68">
        <f t="shared" si="46"/>
        <v>-4.8015146652978158E-3</v>
      </c>
      <c r="AT68">
        <f t="shared" si="47"/>
        <v>-3.1369895813279022E-3</v>
      </c>
      <c r="AU68">
        <f t="shared" si="48"/>
        <v>-7.9385042466257189E-3</v>
      </c>
      <c r="AW68">
        <v>65</v>
      </c>
      <c r="AX68">
        <f>IF(Z68&gt;0, (R68*SUMPRODUCT(K68:$K$98, X68:$X$98)-K68*$AZ$3)/Z68, 0)</f>
        <v>-9.5895121270380951E+41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-38.828497677592942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-38.828497677592942</v>
      </c>
      <c r="AK69">
        <f t="shared" si="61"/>
        <v>-2.7179948374315064</v>
      </c>
      <c r="AL69">
        <f t="shared" si="63"/>
        <v>-41.546492515024447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-3.7254820758441572E-39</v>
      </c>
      <c r="AR69">
        <f t="shared" si="45"/>
        <v>-3.7254820758441572E-39</v>
      </c>
      <c r="AS69">
        <f t="shared" si="46"/>
        <v>-3.5725555545370602E-2</v>
      </c>
      <c r="AT69">
        <f t="shared" si="47"/>
        <v>-2.5007888881759424E-3</v>
      </c>
      <c r="AU69">
        <f t="shared" si="48"/>
        <v>-3.8226344433546541E-2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53880.045047495798</v>
      </c>
      <c r="AO71" s="6">
        <f t="shared" si="70"/>
        <v>-5388.0045047495805</v>
      </c>
      <c r="AP71" s="6">
        <f t="shared" si="70"/>
        <v>-353.97183979810308</v>
      </c>
      <c r="AQ71" s="6">
        <f t="shared" si="70"/>
        <v>-37679.415859211906</v>
      </c>
      <c r="AR71" s="6">
        <f t="shared" si="70"/>
        <v>10458.652843736207</v>
      </c>
      <c r="AS71" s="6">
        <f t="shared" si="70"/>
        <v>1927.4766886257046</v>
      </c>
      <c r="AT71" s="6">
        <f t="shared" si="70"/>
        <v>-1195.6586378820109</v>
      </c>
      <c r="AU71" s="6">
        <f t="shared" si="70"/>
        <v>11190.470894479889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12462.019334117536</v>
      </c>
      <c r="K3">
        <v>1</v>
      </c>
      <c r="L3" s="2">
        <v>0</v>
      </c>
      <c r="O3">
        <f>$C$3</f>
        <v>12462.019334117536</v>
      </c>
      <c r="P3">
        <f>O3*C5</f>
        <v>1246.2019334117538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12462.019334117536</v>
      </c>
      <c r="AF3">
        <f t="shared" ref="AF3:AF34" si="4">-$Z3*P3</f>
        <v>-1246.2019334117538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11015.817400705782</v>
      </c>
      <c r="AJ3">
        <f t="shared" ref="AJ3:AJ34" si="8">AB3-AC3</f>
        <v>0</v>
      </c>
      <c r="AL3">
        <f t="shared" ref="AL3:AL34" si="9">SUM(AI3:AK3)</f>
        <v>11015.817400705782</v>
      </c>
      <c r="AN3">
        <f t="shared" ref="AN3:AN34" si="10">AE3*$K3</f>
        <v>12462.019334117536</v>
      </c>
      <c r="AO3">
        <f t="shared" ref="AO3:AO34" si="11">AF3*$K3</f>
        <v>-1246.2019334117538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11015.817400705782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11015.817400705782</v>
      </c>
      <c r="AW3">
        <v>0</v>
      </c>
      <c r="AX3">
        <f>IF(Z3&gt;0, (R3*SUMPRODUCT(K3:$K$98, X3:$X$98)-K3*$AZ$3)/Z3, 0)</f>
        <v>0</v>
      </c>
      <c r="AZ3">
        <f>C6*SUMPRODUCT(X4:X98, K4:K98)/1</f>
        <v>7486.738483528623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372.89833930782538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368.71368458526649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-368.71368458526649</v>
      </c>
      <c r="AK4">
        <f>G4*SUM(AB4, AE4:AF4)</f>
        <v>0</v>
      </c>
      <c r="AL4">
        <f t="shared" si="9"/>
        <v>-674.20668458526643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-290.44780376497431</v>
      </c>
      <c r="AR4">
        <f t="shared" si="14"/>
        <v>-290.44780376497431</v>
      </c>
      <c r="AS4">
        <f t="shared" si="15"/>
        <v>-350.55493875762164</v>
      </c>
      <c r="AT4">
        <f t="shared" si="16"/>
        <v>0</v>
      </c>
      <c r="AU4">
        <f t="shared" si="17"/>
        <v>-641.0027425225959</v>
      </c>
      <c r="AW4">
        <v>1</v>
      </c>
      <c r="AX4">
        <f>IF(Z4&gt;0, (R4*SUMPRODUCT(K4:$K$98, X4:$X$98)-K4*$AZ$3)/Z4, 0)</f>
        <v>372.89833930782538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453.71861943305026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368.71368458526649</v>
      </c>
      <c r="AC5">
        <f t="shared" si="2"/>
        <v>443.58714220235834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-74.873457617091844</v>
      </c>
      <c r="AK5">
        <f>G5*SUM(AB5, AE5:AF5)</f>
        <v>1.5117261067995929</v>
      </c>
      <c r="AL5">
        <f t="shared" si="9"/>
        <v>-402.83260742677663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-275.12263718216963</v>
      </c>
      <c r="AR5">
        <f t="shared" si="14"/>
        <v>-297.16800636477785</v>
      </c>
      <c r="AS5">
        <f t="shared" si="15"/>
        <v>-67.532512753415247</v>
      </c>
      <c r="AT5">
        <f t="shared" si="16"/>
        <v>1.3635093908606859</v>
      </c>
      <c r="AU5">
        <f t="shared" si="17"/>
        <v>-363.33700972733243</v>
      </c>
      <c r="AW5">
        <v>2</v>
      </c>
      <c r="AX5">
        <f>IF(Z5&gt;0, (R5*SUMPRODUCT(K5:$K$98, X5:$X$98)-K5*$AZ$3)/Z5, 0)</f>
        <v>453.71861943305026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551.60006162049149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443.58714220235834</v>
      </c>
      <c r="AC6">
        <f t="shared" si="2"/>
        <v>533.21653604350558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-89.629393841147248</v>
      </c>
      <c r="AK6">
        <f>G6*SUM(AB6, AE6:AF6)</f>
        <v>3.1494687096367442</v>
      </c>
      <c r="AL6">
        <f t="shared" si="9"/>
        <v>-415.91298952380146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-260.46402442621621</v>
      </c>
      <c r="AR6">
        <f t="shared" si="14"/>
        <v>-281.08400535399983</v>
      </c>
      <c r="AS6">
        <f t="shared" si="15"/>
        <v>-76.474986094050195</v>
      </c>
      <c r="AT6">
        <f t="shared" si="16"/>
        <v>2.6872386998398259</v>
      </c>
      <c r="AU6">
        <f t="shared" si="17"/>
        <v>-354.87175274821021</v>
      </c>
      <c r="AW6">
        <v>3</v>
      </c>
      <c r="AX6">
        <f>IF(Z6&gt;0, (R6*SUMPRODUCT(K6:$K$98, X6:$X$98)-K6*$AZ$3)/Z6, 0)</f>
        <v>551.60006162049149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686.20342207868987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533.21653604350558</v>
      </c>
      <c r="AC7">
        <f t="shared" si="2"/>
        <v>655.86146641811956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-122.64493037461398</v>
      </c>
      <c r="AK7">
        <f>G7*SUM(AB7, AE7:AF7)</f>
        <v>7.3583881974003766</v>
      </c>
      <c r="AL7">
        <f t="shared" si="9"/>
        <v>-444.87747388954637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-245.18801029078213</v>
      </c>
      <c r="AR7">
        <f t="shared" si="14"/>
        <v>-264.35298304691207</v>
      </c>
      <c r="AS7">
        <f t="shared" si="15"/>
        <v>-98.369069293470744</v>
      </c>
      <c r="AT7">
        <f t="shared" si="16"/>
        <v>5.9018974226443897</v>
      </c>
      <c r="AU7">
        <f t="shared" si="17"/>
        <v>-356.82015491773848</v>
      </c>
      <c r="AW7">
        <v>4</v>
      </c>
      <c r="AX7">
        <f>IF(Z7&gt;0, (R7*SUMPRODUCT(K7:$K$98, X7:$X$98)-K7*$AZ$3)/Z7, 0)</f>
        <v>686.20342207868987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859.14870332949852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655.86146641811956</v>
      </c>
      <c r="AC8">
        <f t="shared" si="2"/>
        <v>811.89287261145364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-156.03140619333408</v>
      </c>
      <c r="AK8">
        <f>G8*SUM(AB8, AE8:AF8)</f>
        <v>14.166607674631383</v>
      </c>
      <c r="AL8">
        <f t="shared" si="9"/>
        <v>-472.51823757592859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-229.80261705425607</v>
      </c>
      <c r="AR8">
        <f t="shared" si="14"/>
        <v>-247.48523872290585</v>
      </c>
      <c r="AS8">
        <f t="shared" si="15"/>
        <v>-116.78532641345015</v>
      </c>
      <c r="AT8">
        <f t="shared" si="16"/>
        <v>10.603326226536277</v>
      </c>
      <c r="AU8">
        <f t="shared" si="17"/>
        <v>-353.66723890981973</v>
      </c>
      <c r="AW8">
        <v>5</v>
      </c>
      <c r="AX8">
        <f>IF(Z8&gt;0, (R8*SUMPRODUCT(K8:$K$98, X8:$X$98)-K8*$AZ$3)/Z8, 0)</f>
        <v>859.14870332949852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1027.4129714255666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811.89287261145364</v>
      </c>
      <c r="AC9">
        <f t="shared" si="2"/>
        <v>959.91544690177841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-148.02257429032477</v>
      </c>
      <c r="AK9">
        <f t="shared" ref="AK9:AK40" si="30">G9*SUM(AB9:AB9, AE9:AF9)</f>
        <v>18.105211059235415</v>
      </c>
      <c r="AL9">
        <f t="shared" si="9"/>
        <v>-464.15743434118406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-216.99823740903943</v>
      </c>
      <c r="AR9">
        <f t="shared" si="14"/>
        <v>-233.30200196277062</v>
      </c>
      <c r="AS9">
        <f t="shared" si="15"/>
        <v>-103.32083404278787</v>
      </c>
      <c r="AT9">
        <f t="shared" si="16"/>
        <v>12.637569074375849</v>
      </c>
      <c r="AU9">
        <f t="shared" si="17"/>
        <v>-323.98526693118265</v>
      </c>
      <c r="AW9">
        <v>6</v>
      </c>
      <c r="AX9">
        <f>IF(Z9&gt;0, (R9*SUMPRODUCT(K9:$K$98, X9:$X$98)-K9*$AZ$3)/Z9, 0)</f>
        <v>1027.4129714255666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1095.6667431024575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959.91544690177841</v>
      </c>
      <c r="AC10">
        <f t="shared" si="2"/>
        <v>1012.0633997177521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-52.147952815973667</v>
      </c>
      <c r="AK10">
        <f t="shared" si="30"/>
        <v>4.1276364216776473</v>
      </c>
      <c r="AL10">
        <f t="shared" si="9"/>
        <v>-387.1137608129979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-209.21087171118316</v>
      </c>
      <c r="AR10">
        <f t="shared" si="14"/>
        <v>-224.49937574797471</v>
      </c>
      <c r="AS10">
        <f t="shared" si="15"/>
        <v>-34.524945988826808</v>
      </c>
      <c r="AT10">
        <f t="shared" si="16"/>
        <v>2.7327328653308776</v>
      </c>
      <c r="AU10">
        <f t="shared" si="17"/>
        <v>-256.29158887147065</v>
      </c>
      <c r="AW10">
        <v>7</v>
      </c>
      <c r="AX10">
        <f>IF(Z10&gt;0, (R10*SUMPRODUCT(K10:$K$98, X10:$X$98)-K10*$AZ$3)/Z10, 0)</f>
        <v>1095.6667431024575</v>
      </c>
    </row>
    <row r="11" spans="1:52" x14ac:dyDescent="0.3">
      <c r="A11" t="s">
        <v>33</v>
      </c>
      <c r="C11" s="25">
        <f>AU100</f>
        <v>2588.2655540090295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1145.524348310759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1012.0633997177521</v>
      </c>
      <c r="AC11">
        <f t="shared" si="2"/>
        <v>1046.065946121882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-34.00254640412993</v>
      </c>
      <c r="AK11">
        <f t="shared" si="30"/>
        <v>1.6193014395484033</v>
      </c>
      <c r="AL11">
        <f t="shared" si="9"/>
        <v>-375.93389527530377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-201.91699996708192</v>
      </c>
      <c r="AR11">
        <f t="shared" si="14"/>
        <v>-216.28975139795594</v>
      </c>
      <c r="AS11">
        <f t="shared" si="15"/>
        <v>-21.407039404510165</v>
      </c>
      <c r="AT11">
        <f t="shared" si="16"/>
        <v>1.0194662867949906</v>
      </c>
      <c r="AU11">
        <f t="shared" si="17"/>
        <v>-236.6773245156711</v>
      </c>
      <c r="AW11">
        <v>8</v>
      </c>
      <c r="AX11">
        <f>IF(Z11&gt;0, (R11*SUMPRODUCT(K11:$K$98, X11:$X$98)-K11*$AZ$3)/Z11, 0)</f>
        <v>1145.524348310759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1281.2380267797641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1046.065946121882</v>
      </c>
      <c r="AC12">
        <f t="shared" si="2"/>
        <v>1156.6177807256081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-110.55183460372609</v>
      </c>
      <c r="AK12">
        <f t="shared" si="30"/>
        <v>21.967384868559524</v>
      </c>
      <c r="AL12">
        <f t="shared" si="9"/>
        <v>-438.7160815563945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-192.55326737218454</v>
      </c>
      <c r="AR12">
        <f t="shared" si="14"/>
        <v>-205.81974866222163</v>
      </c>
      <c r="AS12">
        <f t="shared" si="15"/>
        <v>-64.986275858400958</v>
      </c>
      <c r="AT12">
        <f t="shared" si="16"/>
        <v>12.913205267674106</v>
      </c>
      <c r="AU12">
        <f t="shared" si="17"/>
        <v>-257.89281925294847</v>
      </c>
      <c r="AW12">
        <v>9</v>
      </c>
      <c r="AX12">
        <f>IF(Z12&gt;0, (R12*SUMPRODUCT(K12:$K$98, X12:$X$98)-K12*$AZ$3)/Z12, 0)</f>
        <v>1281.2380267797641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1608.7488676234843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1156.6177807256081</v>
      </c>
      <c r="AC13">
        <f t="shared" si="2"/>
        <v>1435.5969598888519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-278.97917916324377</v>
      </c>
      <c r="AK13">
        <f t="shared" si="30"/>
        <v>80.963244650792575</v>
      </c>
      <c r="AL13">
        <f t="shared" si="9"/>
        <v>-554.96838031615698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-175.63849932057502</v>
      </c>
      <c r="AR13">
        <f t="shared" si="14"/>
        <v>-187.3475573252293</v>
      </c>
      <c r="AS13">
        <f t="shared" si="15"/>
        <v>-146.42305543851973</v>
      </c>
      <c r="AT13">
        <f t="shared" si="16"/>
        <v>42.493800775894421</v>
      </c>
      <c r="AU13">
        <f t="shared" si="17"/>
        <v>-291.27681198785461</v>
      </c>
      <c r="AW13">
        <v>10</v>
      </c>
      <c r="AX13">
        <f>IF(Z13&gt;0, (R13*SUMPRODUCT(K13:$K$98, X13:$X$98)-K13*$AZ$3)/Z13, 0)</f>
        <v>1608.7488676234843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1905.7061370838899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1435.5969598888519</v>
      </c>
      <c r="AC14">
        <f t="shared" si="2"/>
        <v>1680.9695735463347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-245.37261365748282</v>
      </c>
      <c r="AK14">
        <f t="shared" si="30"/>
        <v>100.49178719221965</v>
      </c>
      <c r="AL14">
        <f t="shared" si="9"/>
        <v>-510.21789373895803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-160.86991156465922</v>
      </c>
      <c r="AR14">
        <f t="shared" si="14"/>
        <v>-171.20379548833108</v>
      </c>
      <c r="AS14">
        <f t="shared" si="15"/>
        <v>-114.98620460425884</v>
      </c>
      <c r="AT14">
        <f t="shared" si="16"/>
        <v>47.092334514813217</v>
      </c>
      <c r="AU14">
        <f t="shared" si="17"/>
        <v>-239.0976655777767</v>
      </c>
      <c r="AW14">
        <v>11</v>
      </c>
      <c r="AX14">
        <f>IF(Z14&gt;0, (R14*SUMPRODUCT(K14:$K$98, X14:$X$98)-K14*$AZ$3)/Z14, 0)</f>
        <v>1905.7061370838899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2174.7489907712898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1680.9695735463347</v>
      </c>
      <c r="AC15">
        <f t="shared" si="2"/>
        <v>1896.0024414263698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-215.03286788003516</v>
      </c>
      <c r="AK15">
        <f t="shared" si="30"/>
        <v>117.66787014824344</v>
      </c>
      <c r="AL15">
        <f t="shared" si="9"/>
        <v>-475.45346644100493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-149.07633268242827</v>
      </c>
      <c r="AR15">
        <f t="shared" si="14"/>
        <v>-158.19584030311998</v>
      </c>
      <c r="AS15">
        <f t="shared" si="15"/>
        <v>-89.971813589571681</v>
      </c>
      <c r="AT15">
        <f t="shared" si="16"/>
        <v>49.233365033135115</v>
      </c>
      <c r="AU15">
        <f t="shared" si="17"/>
        <v>-198.93428885955655</v>
      </c>
      <c r="AW15">
        <v>12</v>
      </c>
      <c r="AX15">
        <f>IF(Z15&gt;0, (R15*SUMPRODUCT(K15:$K$98, X15:$X$98)-K15*$AZ$3)/Z15, 0)</f>
        <v>2174.7489907712898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2417.0168590747226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1896.0024414263698</v>
      </c>
      <c r="AC16">
        <f t="shared" si="2"/>
        <v>2082.5535903909913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-186.55114896462146</v>
      </c>
      <c r="AK16">
        <f t="shared" si="30"/>
        <v>132.7201708998459</v>
      </c>
      <c r="AL16">
        <f t="shared" si="9"/>
        <v>-446.91100890201028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-138.79972022867983</v>
      </c>
      <c r="AR16">
        <f t="shared" si="14"/>
        <v>-146.84683359994699</v>
      </c>
      <c r="AS16">
        <f t="shared" si="15"/>
        <v>-69.691776179874395</v>
      </c>
      <c r="AT16">
        <f t="shared" si="16"/>
        <v>49.581599986076007</v>
      </c>
      <c r="AU16">
        <f t="shared" si="17"/>
        <v>-166.95700979374536</v>
      </c>
      <c r="AW16">
        <v>13</v>
      </c>
      <c r="AX16">
        <f>IF(Z16&gt;0, (R16*SUMPRODUCT(K16:$K$98, X16:$X$98)-K16*$AZ$3)/Z16, 0)</f>
        <v>2417.0168590747226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2634.7992899011351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2082.5535903909913</v>
      </c>
      <c r="AC17">
        <f t="shared" si="2"/>
        <v>2243.421264490034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-160.86767409904269</v>
      </c>
      <c r="AK17">
        <f t="shared" si="30"/>
        <v>145.77875132736941</v>
      </c>
      <c r="AL17">
        <f t="shared" si="9"/>
        <v>-423.15487899587743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-129.01168081428733</v>
      </c>
      <c r="AR17">
        <f t="shared" si="14"/>
        <v>-136.11185307259382</v>
      </c>
      <c r="AS17">
        <f t="shared" si="15"/>
        <v>-53.657985644527677</v>
      </c>
      <c r="AT17">
        <f t="shared" si="16"/>
        <v>48.625021713095727</v>
      </c>
      <c r="AU17">
        <f t="shared" si="17"/>
        <v>-141.14481700402578</v>
      </c>
      <c r="AW17">
        <v>14</v>
      </c>
      <c r="AX17">
        <f>IF(Z17&gt;0, (R17*SUMPRODUCT(K17:$K$98, X17:$X$98)-K17*$AZ$3)/Z17, 0)</f>
        <v>2634.7992899011351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2831.1854945578457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2243.421264490034</v>
      </c>
      <c r="AC18">
        <f t="shared" si="2"/>
        <v>2381.9697571826437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-138.54849269260967</v>
      </c>
      <c r="AK18">
        <f t="shared" si="30"/>
        <v>157.03948851430241</v>
      </c>
      <c r="AL18">
        <f t="shared" si="9"/>
        <v>-405.18091164320549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-119.9120833115462</v>
      </c>
      <c r="AR18">
        <f t="shared" si="14"/>
        <v>-126.17613722439665</v>
      </c>
      <c r="AS18">
        <f t="shared" si="15"/>
        <v>-41.261913566134666</v>
      </c>
      <c r="AT18">
        <f t="shared" si="16"/>
        <v>46.768822060904171</v>
      </c>
      <c r="AU18">
        <f t="shared" si="17"/>
        <v>-120.66922872962714</v>
      </c>
      <c r="AW18">
        <v>15</v>
      </c>
      <c r="AX18">
        <f>IF(Z18&gt;0, (R18*SUMPRODUCT(K18:$K$98, X18:$X$98)-K18*$AZ$3)/Z18, 0)</f>
        <v>2831.1854945578457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3008.7170182838672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2381.9697571826437</v>
      </c>
      <c r="AC19">
        <f t="shared" si="2"/>
        <v>2500.9506859308249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-118.98092874818121</v>
      </c>
      <c r="AK19">
        <f t="shared" si="30"/>
        <v>166.73788300278508</v>
      </c>
      <c r="AL19">
        <f t="shared" si="9"/>
        <v>-394.20594079853913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-111.99518769501191</v>
      </c>
      <c r="AR19">
        <f t="shared" si="14"/>
        <v>-117.52096440277988</v>
      </c>
      <c r="AS19">
        <f t="shared" si="15"/>
        <v>-31.63784482483165</v>
      </c>
      <c r="AT19">
        <f t="shared" si="16"/>
        <v>44.336746437976416</v>
      </c>
      <c r="AU19">
        <f t="shared" si="17"/>
        <v>-104.82206278963511</v>
      </c>
      <c r="AW19">
        <v>16</v>
      </c>
      <c r="AX19">
        <f>IF(Z19&gt;0, (R19*SUMPRODUCT(K19:$K$98, X19:$X$98)-K19*$AZ$3)/Z19, 0)</f>
        <v>3008.7170182838672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3168.9702342628966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2500.9506859308249</v>
      </c>
      <c r="AC20">
        <f t="shared" si="2"/>
        <v>2602.252830431999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-101.3021445011741</v>
      </c>
      <c r="AK20">
        <f t="shared" si="30"/>
        <v>175.06654801515776</v>
      </c>
      <c r="AL20">
        <f t="shared" si="9"/>
        <v>-385.7353597593484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-104.21901027144179</v>
      </c>
      <c r="AR20">
        <f t="shared" si="14"/>
        <v>-109.09298028174526</v>
      </c>
      <c r="AS20">
        <f t="shared" si="15"/>
        <v>-24.050834703022968</v>
      </c>
      <c r="AT20">
        <f t="shared" si="16"/>
        <v>41.563746049745205</v>
      </c>
      <c r="AU20">
        <f t="shared" si="17"/>
        <v>-91.580068935023007</v>
      </c>
      <c r="AW20">
        <v>17</v>
      </c>
      <c r="AX20">
        <f>IF(Z20&gt;0, (R20*SUMPRODUCT(K20:$K$98, X20:$X$98)-K20*$AZ$3)/Z20, 0)</f>
        <v>3168.9702342628966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3314.5376043393521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2602.252830431999</v>
      </c>
      <c r="AC21">
        <f t="shared" si="2"/>
        <v>2688.4778667642931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-86.225036332294167</v>
      </c>
      <c r="AK21">
        <f t="shared" si="30"/>
        <v>182.15769813023994</v>
      </c>
      <c r="AL21">
        <f t="shared" si="9"/>
        <v>-383.84838825794384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-97.405159198591008</v>
      </c>
      <c r="AR21">
        <f t="shared" si="14"/>
        <v>-101.7036600310644</v>
      </c>
      <c r="AS21">
        <f t="shared" si="15"/>
        <v>-18.2779244413348</v>
      </c>
      <c r="AT21">
        <f t="shared" si="16"/>
        <v>38.613664713354289</v>
      </c>
      <c r="AU21">
        <f t="shared" si="17"/>
        <v>-81.367919759044895</v>
      </c>
      <c r="AW21">
        <v>18</v>
      </c>
      <c r="AX21">
        <f>IF(Z21&gt;0, (R21*SUMPRODUCT(K21:$K$98, X21:$X$98)-K21*$AZ$3)/Z21, 0)</f>
        <v>3314.5376043393521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3446.7365439891751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2688.4778667642931</v>
      </c>
      <c r="AC22">
        <f t="shared" si="2"/>
        <v>2761.1120348904687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-72.634168126175609</v>
      </c>
      <c r="AK22">
        <f t="shared" si="30"/>
        <v>188.19345067350054</v>
      </c>
      <c r="AL22">
        <f t="shared" si="9"/>
        <v>-385.90683580272986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-91.120656892507213</v>
      </c>
      <c r="AR22">
        <f t="shared" si="14"/>
        <v>-94.911112526950689</v>
      </c>
      <c r="AS22">
        <f t="shared" si="15"/>
        <v>-13.747269161488214</v>
      </c>
      <c r="AT22">
        <f t="shared" si="16"/>
        <v>35.618856628792614</v>
      </c>
      <c r="AU22">
        <f t="shared" si="17"/>
        <v>-73.03952505964628</v>
      </c>
      <c r="AW22">
        <v>19</v>
      </c>
      <c r="AX22">
        <f>IF(Z22&gt;0, (R22*SUMPRODUCT(K22:$K$98, X22:$X$98)-K22*$AZ$3)/Z22, 0)</f>
        <v>3446.7365439891751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3567.1780333815127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2761.1120348904687</v>
      </c>
      <c r="AC23">
        <f t="shared" si="2"/>
        <v>2821.8122059665006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-60.700171076031893</v>
      </c>
      <c r="AK23">
        <f t="shared" si="30"/>
        <v>193.27784244233283</v>
      </c>
      <c r="AL23">
        <f t="shared" si="9"/>
        <v>-392.30057842222084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-85.356492034893378</v>
      </c>
      <c r="AR23">
        <f t="shared" si="14"/>
        <v>-88.698448419706878</v>
      </c>
      <c r="AS23">
        <f t="shared" si="15"/>
        <v>-10.257637833962571</v>
      </c>
      <c r="AT23">
        <f t="shared" si="16"/>
        <v>32.661754884014989</v>
      </c>
      <c r="AU23">
        <f t="shared" si="17"/>
        <v>-66.294331369654458</v>
      </c>
      <c r="AW23">
        <v>20</v>
      </c>
      <c r="AX23">
        <f>IF(Z23&gt;0, (R23*SUMPRODUCT(K23:$K$98, X23:$X$98)-K23*$AZ$3)/Z23, 0)</f>
        <v>3567.1780333815127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3677.2592941625189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2821.8122059665006</v>
      </c>
      <c r="AC24">
        <f t="shared" si="2"/>
        <v>2872.0100246178054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-50.197818651304715</v>
      </c>
      <c r="AK24">
        <f t="shared" si="30"/>
        <v>197.52685441765507</v>
      </c>
      <c r="AL24">
        <f t="shared" si="9"/>
        <v>-402.00143437945064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-79.938403168887433</v>
      </c>
      <c r="AR24">
        <f t="shared" si="14"/>
        <v>-82.884460061575339</v>
      </c>
      <c r="AS24">
        <f t="shared" si="15"/>
        <v>-7.5739820040894026</v>
      </c>
      <c r="AT24">
        <f t="shared" si="16"/>
        <v>29.803383511064617</v>
      </c>
      <c r="AU24">
        <f t="shared" si="17"/>
        <v>-60.655058554600132</v>
      </c>
      <c r="AW24">
        <v>21</v>
      </c>
      <c r="AX24">
        <f>IF(Z24&gt;0, (R24*SUMPRODUCT(K24:$K$98, X24:$X$98)-K24*$AZ$3)/Z24, 0)</f>
        <v>3677.2592941625189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3783.0013664323055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2872.0100246178054</v>
      </c>
      <c r="AC25">
        <f t="shared" si="2"/>
        <v>2913.1022559901648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-41.092231372359493</v>
      </c>
      <c r="AK25">
        <f t="shared" si="30"/>
        <v>201.0407017232464</v>
      </c>
      <c r="AL25">
        <f t="shared" si="9"/>
        <v>-648.91318036439384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-106.37369708955276</v>
      </c>
      <c r="AR25">
        <f t="shared" si="14"/>
        <v>-108.96716358034472</v>
      </c>
      <c r="AS25">
        <f t="shared" si="15"/>
        <v>-5.5358093610614532</v>
      </c>
      <c r="AT25">
        <f t="shared" si="16"/>
        <v>27.083537724420424</v>
      </c>
      <c r="AU25">
        <f t="shared" si="17"/>
        <v>-87.419435216985761</v>
      </c>
      <c r="AW25">
        <v>22</v>
      </c>
      <c r="AX25">
        <f>IF(Z25&gt;0, (R25*SUMPRODUCT(K25:$K$98, X25:$X$98)-K25*$AZ$3)/Z25, 0)</f>
        <v>3783.0013664323055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3845.2073600143221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2913.1022559901648</v>
      </c>
      <c r="AC26">
        <f t="shared" si="2"/>
        <v>2914.7916254552947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-1.6893694651298574</v>
      </c>
      <c r="AK26">
        <f t="shared" si="30"/>
        <v>203.91715791931156</v>
      </c>
      <c r="AL26">
        <f t="shared" si="9"/>
        <v>-896.14136914934386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-129.83541619527278</v>
      </c>
      <c r="AR26">
        <f t="shared" si="14"/>
        <v>-132.11487178390686</v>
      </c>
      <c r="AS26">
        <f t="shared" si="15"/>
        <v>-0.2032020188624441</v>
      </c>
      <c r="AT26">
        <f t="shared" si="16"/>
        <v>24.527718196156005</v>
      </c>
      <c r="AU26">
        <f t="shared" si="17"/>
        <v>-107.7903556066133</v>
      </c>
      <c r="AW26">
        <v>23</v>
      </c>
      <c r="AX26">
        <f>IF(Z26&gt;0, (R26*SUMPRODUCT(K26:$K$98, X26:$X$98)-K26*$AZ$3)/Z26, 0)</f>
        <v>3845.2073600143221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3867.9684380423282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2914.7916254552947</v>
      </c>
      <c r="AC27">
        <f t="shared" si="2"/>
        <v>2881.4410901124193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33.350535342875446</v>
      </c>
      <c r="AK27">
        <f t="shared" si="30"/>
        <v>204.03541378187066</v>
      </c>
      <c r="AL27">
        <f t="shared" si="9"/>
        <v>-1156.8770206607937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-147.7372153383466</v>
      </c>
      <c r="AR27">
        <f t="shared" si="14"/>
        <v>-149.73731753890894</v>
      </c>
      <c r="AS27">
        <f t="shared" si="15"/>
        <v>3.5816914089720653</v>
      </c>
      <c r="AT27">
        <f t="shared" si="16"/>
        <v>21.912448515603906</v>
      </c>
      <c r="AU27">
        <f t="shared" si="17"/>
        <v>-124.24317761433298</v>
      </c>
      <c r="AW27">
        <v>24</v>
      </c>
      <c r="AX27">
        <f>IF(Z27&gt;0, (R27*SUMPRODUCT(K27:$K$98, X27:$X$98)-K27*$AZ$3)/Z27, 0)</f>
        <v>3867.9684380423282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3858.8962782284143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2881.4410901124193</v>
      </c>
      <c r="AC28">
        <f t="shared" si="2"/>
        <v>2819.8510898208551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61.590000291564138</v>
      </c>
      <c r="AK28">
        <f t="shared" si="30"/>
        <v>201.70087630786938</v>
      </c>
      <c r="AL28">
        <f t="shared" si="9"/>
        <v>-1444.8955346457117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-162.0439943562759</v>
      </c>
      <c r="AR28">
        <f t="shared" si="14"/>
        <v>-163.79573743769453</v>
      </c>
      <c r="AS28">
        <f t="shared" si="15"/>
        <v>5.905783730705954</v>
      </c>
      <c r="AT28">
        <f t="shared" si="16"/>
        <v>19.34083046158559</v>
      </c>
      <c r="AU28">
        <f t="shared" si="17"/>
        <v>-138.549123245403</v>
      </c>
      <c r="AW28">
        <v>25</v>
      </c>
      <c r="AX28">
        <f>IF(Z28&gt;0, (R28*SUMPRODUCT(K28:$K$98, X28:$X$98)-K28*$AZ$3)/Z28, 0)</f>
        <v>3858.8962782284143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3822.7605614220165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2819.8510898208551</v>
      </c>
      <c r="AC29">
        <f t="shared" si="2"/>
        <v>2734.7242517563504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85.126838064504682</v>
      </c>
      <c r="AK29">
        <f t="shared" si="30"/>
        <v>197.38957628745987</v>
      </c>
      <c r="AL29">
        <f t="shared" si="9"/>
        <v>-1748.740329824896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-172.37464732423618</v>
      </c>
      <c r="AR29">
        <f t="shared" si="14"/>
        <v>-173.90582561897199</v>
      </c>
      <c r="AS29">
        <f t="shared" si="15"/>
        <v>7.2881249986639975</v>
      </c>
      <c r="AT29">
        <f t="shared" si="16"/>
        <v>16.899487143246581</v>
      </c>
      <c r="AU29">
        <f t="shared" si="17"/>
        <v>-149.7182134770614</v>
      </c>
      <c r="AW29">
        <v>26</v>
      </c>
      <c r="AX29">
        <f>IF(Z29&gt;0, (R29*SUMPRODUCT(K29:$K$98, X29:$X$98)-K29*$AZ$3)/Z29, 0)</f>
        <v>3822.7605614220165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3765.3989319178509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2734.7242517563504</v>
      </c>
      <c r="AC30">
        <f t="shared" si="2"/>
        <v>2631.0256368354812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103.6986149208692</v>
      </c>
      <c r="AK30">
        <f t="shared" si="30"/>
        <v>191.43069762294454</v>
      </c>
      <c r="AL30">
        <f t="shared" si="9"/>
        <v>-2094.3584542234621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-181.3215868132234</v>
      </c>
      <c r="AR30">
        <f t="shared" si="14"/>
        <v>-182.65690689721035</v>
      </c>
      <c r="AS30">
        <f t="shared" si="15"/>
        <v>7.9269157659661955</v>
      </c>
      <c r="AT30">
        <f t="shared" si="16"/>
        <v>14.633319994053659</v>
      </c>
      <c r="AU30">
        <f t="shared" si="17"/>
        <v>-160.0966711371905</v>
      </c>
      <c r="AW30">
        <v>27</v>
      </c>
      <c r="AX30">
        <f>IF(Z30&gt;0, (R30*SUMPRODUCT(K30:$K$98, X30:$X$98)-K30*$AZ$3)/Z30, 0)</f>
        <v>3765.3989319178509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3688.8838721072057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2631.0256368354812</v>
      </c>
      <c r="AC31">
        <f t="shared" si="2"/>
        <v>2511.0219360966926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120.00370073878867</v>
      </c>
      <c r="AK31">
        <f t="shared" si="30"/>
        <v>184.17179457848371</v>
      </c>
      <c r="AL31">
        <f t="shared" si="9"/>
        <v>-2475.4755970725164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-188.55434935940536</v>
      </c>
      <c r="AR31">
        <f t="shared" si="14"/>
        <v>-189.71582149870787</v>
      </c>
      <c r="AS31">
        <f t="shared" si="15"/>
        <v>8.1904526546067107</v>
      </c>
      <c r="AT31">
        <f t="shared" si="16"/>
        <v>12.570032045032166</v>
      </c>
      <c r="AU31">
        <f t="shared" si="17"/>
        <v>-168.95533679906902</v>
      </c>
      <c r="AW31">
        <v>28</v>
      </c>
      <c r="AX31">
        <f>IF(Z31&gt;0, (R31*SUMPRODUCT(K31:$K$98, X31:$X$98)-K31*$AZ$3)/Z31, 0)</f>
        <v>3688.8838721072057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3595.28109508025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2511.0219360966926</v>
      </c>
      <c r="AC32">
        <f t="shared" si="2"/>
        <v>2377.215699303747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133.80623679294558</v>
      </c>
      <c r="AK32">
        <f t="shared" si="30"/>
        <v>175.7715355267685</v>
      </c>
      <c r="AL32">
        <f t="shared" si="9"/>
        <v>-2879.0126758224615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-193.30214889820382</v>
      </c>
      <c r="AR32">
        <f t="shared" si="14"/>
        <v>-194.30947709216173</v>
      </c>
      <c r="AS32">
        <f t="shared" si="15"/>
        <v>8.1540167436855864</v>
      </c>
      <c r="AT32">
        <f t="shared" si="16"/>
        <v>10.711339606437228</v>
      </c>
      <c r="AU32">
        <f t="shared" si="17"/>
        <v>-175.4441207420389</v>
      </c>
      <c r="AW32">
        <v>29</v>
      </c>
      <c r="AX32">
        <f>IF(Z32&gt;0, (R32*SUMPRODUCT(K32:$K$98, X32:$X$98)-K32*$AZ$3)/Z32, 0)</f>
        <v>3595.28109508025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3487.9457364565201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2377.215699303747</v>
      </c>
      <c r="AC33">
        <f t="shared" si="2"/>
        <v>2232.7957937684532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144.41990553529376</v>
      </c>
      <c r="AK33">
        <f t="shared" si="30"/>
        <v>166.40509895126232</v>
      </c>
      <c r="AL33">
        <f t="shared" si="9"/>
        <v>-3316.6771178888757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-196.50094983565162</v>
      </c>
      <c r="AR33">
        <f t="shared" si="14"/>
        <v>-197.37170591211304</v>
      </c>
      <c r="AS33">
        <f t="shared" si="15"/>
        <v>7.8578598058824385</v>
      </c>
      <c r="AT33">
        <f t="shared" si="16"/>
        <v>9.0540700306957476</v>
      </c>
      <c r="AU33">
        <f t="shared" si="17"/>
        <v>-180.45977607553485</v>
      </c>
      <c r="AW33">
        <v>30</v>
      </c>
      <c r="AX33">
        <f>IF(Z33&gt;0, (R33*SUMPRODUCT(K33:$K$98, X33:$X$98)-K33*$AZ$3)/Z33, 0)</f>
        <v>3487.9457364565201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3368.697570455814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2232.7957937684532</v>
      </c>
      <c r="AC34">
        <f t="shared" si="2"/>
        <v>2079.9397040782574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152.85608969019586</v>
      </c>
      <c r="AK34">
        <f t="shared" si="30"/>
        <v>156.29570556379173</v>
      </c>
      <c r="AL34">
        <f t="shared" si="9"/>
        <v>-3784.6564984211032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-198.12810582626977</v>
      </c>
      <c r="AR34">
        <f t="shared" si="14"/>
        <v>-198.8779791904164</v>
      </c>
      <c r="AS34">
        <f t="shared" si="15"/>
        <v>7.4257776729561487</v>
      </c>
      <c r="AT34">
        <f t="shared" si="16"/>
        <v>7.592874860967834</v>
      </c>
      <c r="AU34">
        <f t="shared" si="17"/>
        <v>-183.85932665649244</v>
      </c>
      <c r="AW34">
        <v>31</v>
      </c>
      <c r="AX34">
        <f>IF(Z34&gt;0, (R34*SUMPRODUCT(K34:$K$98, X34:$X$98)-K34*$AZ$3)/Z34, 0)</f>
        <v>3368.697570455814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3238.0970539689947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2079.9397040782574</v>
      </c>
      <c r="AC35">
        <f t="shared" ref="AC35:AC66" si="33">S35*Z35</f>
        <v>1920.7802233818584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159.15948069639899</v>
      </c>
      <c r="AK35">
        <f t="shared" si="30"/>
        <v>145.59577928547802</v>
      </c>
      <c r="AL35">
        <f t="shared" ref="AL35:AL66" si="40">SUM(AI35:AK35)</f>
        <v>-4228.9004457041801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-196.00484585172288</v>
      </c>
      <c r="AR35">
        <f t="shared" ref="AR35:AR66" si="45">AI35*$K35</f>
        <v>-196.64807985866017</v>
      </c>
      <c r="AS35">
        <f t="shared" ref="AS35:AS66" si="46">AJ35*$K35</f>
        <v>6.903569283171251</v>
      </c>
      <c r="AT35">
        <f t="shared" ref="AT35:AT66" si="47">AK35*$K35</f>
        <v>6.3152414498758063</v>
      </c>
      <c r="AU35">
        <f t="shared" ref="AU35:AU66" si="48">AL35*$K35</f>
        <v>-183.42926912561308</v>
      </c>
      <c r="AW35">
        <v>32</v>
      </c>
      <c r="AX35">
        <f>IF(Z35&gt;0, (R35*SUMPRODUCT(K35:$K$98, X35:$X$98)-K35*$AZ$3)/Z35, 0)</f>
        <v>3238.0970539689947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3100.6784836189377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1920.7802233818584</v>
      </c>
      <c r="AC36">
        <f t="shared" si="33"/>
        <v>1759.5687928246634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161.21143055719494</v>
      </c>
      <c r="AK36">
        <f t="shared" si="30"/>
        <v>134.4546156367301</v>
      </c>
      <c r="AL36">
        <f t="shared" si="40"/>
        <v>-4661.3565233114723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-191.42529183238713</v>
      </c>
      <c r="AR36">
        <f t="shared" si="45"/>
        <v>-191.97472222005027</v>
      </c>
      <c r="AS36">
        <f t="shared" si="46"/>
        <v>6.2433687089309355</v>
      </c>
      <c r="AT36">
        <f t="shared" si="47"/>
        <v>5.2071353571909089</v>
      </c>
      <c r="AU36">
        <f t="shared" si="48"/>
        <v>-180.52421815392842</v>
      </c>
      <c r="AW36">
        <v>33</v>
      </c>
      <c r="AX36">
        <f>IF(Z36&gt;0, (R36*SUMPRODUCT(K36:$K$98, X36:$X$98)-K36*$AZ$3)/Z36, 0)</f>
        <v>3100.6784836189377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2959.5658171696055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1759.5687928246634</v>
      </c>
      <c r="AC37">
        <f t="shared" si="33"/>
        <v>1599.2090503623915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160.35974246227192</v>
      </c>
      <c r="AK37">
        <f t="shared" si="30"/>
        <v>123.16981549772645</v>
      </c>
      <c r="AL37">
        <f t="shared" si="40"/>
        <v>-5092.794225232984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-185.43766146476776</v>
      </c>
      <c r="AR37">
        <f t="shared" si="45"/>
        <v>-185.90477491628778</v>
      </c>
      <c r="AS37">
        <f t="shared" si="46"/>
        <v>5.5449863196999436</v>
      </c>
      <c r="AT37">
        <f t="shared" si="47"/>
        <v>4.2590174531836995</v>
      </c>
      <c r="AU37">
        <f t="shared" si="48"/>
        <v>-176.1007711434041</v>
      </c>
      <c r="AW37">
        <v>34</v>
      </c>
      <c r="AX37">
        <f>IF(Z37&gt;0, (R37*SUMPRODUCT(K37:$K$98, X37:$X$98)-K37*$AZ$3)/Z37, 0)</f>
        <v>2959.5658171696055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2817.460696583837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1599.2090503623915</v>
      </c>
      <c r="AC38">
        <f t="shared" si="33"/>
        <v>1441.5084865495114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157.70056381288009</v>
      </c>
      <c r="AK38">
        <f t="shared" si="30"/>
        <v>111.94463352536742</v>
      </c>
      <c r="AL38">
        <f t="shared" si="40"/>
        <v>-5571.9290238381946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-179.95545719809544</v>
      </c>
      <c r="AR38">
        <f t="shared" si="45"/>
        <v>-180.35035657827282</v>
      </c>
      <c r="AS38">
        <f t="shared" si="46"/>
        <v>4.8687822561843186</v>
      </c>
      <c r="AT38">
        <f t="shared" si="47"/>
        <v>3.4561325096470568</v>
      </c>
      <c r="AU38">
        <f t="shared" si="48"/>
        <v>-172.02544181244141</v>
      </c>
      <c r="AW38">
        <v>35</v>
      </c>
      <c r="AX38">
        <f>IF(Z38&gt;0, (R38*SUMPRODUCT(K38:$K$98, X38:$X$98)-K38*$AZ$3)/Z38, 0)</f>
        <v>2817.460696583837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2671.3439008628034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1441.5084865495114</v>
      </c>
      <c r="AC39">
        <f t="shared" si="33"/>
        <v>1286.3182951120302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155.19019143748119</v>
      </c>
      <c r="AK39">
        <f t="shared" si="30"/>
        <v>100.90559405846581</v>
      </c>
      <c r="AL39">
        <f t="shared" si="40"/>
        <v>-6004.1437859347679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-172.23606984182396</v>
      </c>
      <c r="AR39">
        <f t="shared" si="45"/>
        <v>-172.56790907981798</v>
      </c>
      <c r="AS39">
        <f t="shared" si="46"/>
        <v>4.277926833388312</v>
      </c>
      <c r="AT39">
        <f t="shared" si="47"/>
        <v>2.7815337068876373</v>
      </c>
      <c r="AU39">
        <f t="shared" si="48"/>
        <v>-165.50844853954203</v>
      </c>
      <c r="AW39">
        <v>36</v>
      </c>
      <c r="AX39">
        <f>IF(Z39&gt;0, (R39*SUMPRODUCT(K39:$K$98, X39:$X$98)-K39*$AZ$3)/Z39, 0)</f>
        <v>2671.3439008628034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2522.3368224449719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1286.3182951120302</v>
      </c>
      <c r="AC40">
        <f t="shared" si="33"/>
        <v>1136.1940696993258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150.12422541270439</v>
      </c>
      <c r="AK40">
        <f t="shared" si="30"/>
        <v>90.042280657842127</v>
      </c>
      <c r="AL40">
        <f t="shared" si="40"/>
        <v>-6335.2406745616581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-161.55830329766363</v>
      </c>
      <c r="AR40">
        <f t="shared" si="45"/>
        <v>-161.83546965091784</v>
      </c>
      <c r="AS40">
        <f t="shared" si="46"/>
        <v>3.6948927812724968</v>
      </c>
      <c r="AT40">
        <f t="shared" si="47"/>
        <v>2.2161418112057638</v>
      </c>
      <c r="AU40">
        <f t="shared" si="48"/>
        <v>-155.9244350584396</v>
      </c>
      <c r="AW40">
        <v>37</v>
      </c>
      <c r="AX40">
        <f>IF(Z40&gt;0, (R40*SUMPRODUCT(K40:$K$98, X40:$X$98)-K40*$AZ$3)/Z40, 0)</f>
        <v>2522.3368224449719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2375.6441901369781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1136.1940696993258</v>
      </c>
      <c r="AC41">
        <f t="shared" si="33"/>
        <v>994.37848464194758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141.81558505737826</v>
      </c>
      <c r="AK41">
        <f t="shared" ref="AK41:AK72" si="61">G41*SUM(AB41:AB41, AE41:AF41)</f>
        <v>79.533584878952823</v>
      </c>
      <c r="AL41">
        <f t="shared" si="40"/>
        <v>-6633.1846857346172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-150.39986713416459</v>
      </c>
      <c r="AR41">
        <f t="shared" si="45"/>
        <v>-150.62982240613127</v>
      </c>
      <c r="AS41">
        <f t="shared" si="46"/>
        <v>3.1164272934389827</v>
      </c>
      <c r="AT41">
        <f t="shared" si="47"/>
        <v>1.7477672468899008</v>
      </c>
      <c r="AU41">
        <f t="shared" si="48"/>
        <v>-145.76562786580237</v>
      </c>
      <c r="AW41">
        <v>38</v>
      </c>
      <c r="AX41">
        <f>IF(Z41&gt;0, (R41*SUMPRODUCT(K41:$K$98, X41:$X$98)-K41*$AZ$3)/Z41, 0)</f>
        <v>2375.6441901369781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2231.1788151092396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994.37848464194758</v>
      </c>
      <c r="AC42">
        <f t="shared" si="33"/>
        <v>861.60604450803805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132.77244013390953</v>
      </c>
      <c r="AK42">
        <f t="shared" si="61"/>
        <v>69.606493924936331</v>
      </c>
      <c r="AL42">
        <f t="shared" si="40"/>
        <v>-6862.3087287141479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-138.42486103565119</v>
      </c>
      <c r="AR42">
        <f t="shared" si="45"/>
        <v>-138.6142825845896</v>
      </c>
      <c r="AS42">
        <f t="shared" si="46"/>
        <v>2.6050913238736642</v>
      </c>
      <c r="AT42">
        <f t="shared" si="47"/>
        <v>1.3657297645974746</v>
      </c>
      <c r="AU42">
        <f t="shared" si="48"/>
        <v>-134.64346149611848</v>
      </c>
      <c r="AW42">
        <v>39</v>
      </c>
      <c r="AX42">
        <f>IF(Z42&gt;0, (R42*SUMPRODUCT(K42:$K$98, X42:$X$98)-K42*$AZ$3)/Z42, 0)</f>
        <v>2231.1788151092396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2090.8148091650928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861.60604450803805</v>
      </c>
      <c r="AC43">
        <f t="shared" si="33"/>
        <v>738.91995757975633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122.68608692828172</v>
      </c>
      <c r="AK43">
        <f t="shared" si="61"/>
        <v>60.312423115562666</v>
      </c>
      <c r="AL43">
        <f t="shared" si="40"/>
        <v>-7048.8841650729919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-126.5369772185126</v>
      </c>
      <c r="AR43">
        <f t="shared" si="45"/>
        <v>-126.69175863994167</v>
      </c>
      <c r="AS43">
        <f t="shared" si="46"/>
        <v>2.1492765870051476</v>
      </c>
      <c r="AT43">
        <f t="shared" si="47"/>
        <v>1.0565833677913554</v>
      </c>
      <c r="AU43">
        <f t="shared" si="48"/>
        <v>-123.48589868514516</v>
      </c>
      <c r="AW43">
        <v>40</v>
      </c>
      <c r="AX43">
        <f>IF(Z43&gt;0, (R43*SUMPRODUCT(K43:$K$98, X43:$X$98)-K43*$AZ$3)/Z43, 0)</f>
        <v>2090.8148091650928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1955.0385057434469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738.91995757975633</v>
      </c>
      <c r="AC44">
        <f t="shared" si="33"/>
        <v>626.43545724282455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112.48450033693177</v>
      </c>
      <c r="AK44">
        <f t="shared" si="61"/>
        <v>51.724397030582949</v>
      </c>
      <c r="AL44">
        <f t="shared" si="40"/>
        <v>-7208.1216431016683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-115.18916301369137</v>
      </c>
      <c r="AR44">
        <f t="shared" si="45"/>
        <v>-115.31445981811747</v>
      </c>
      <c r="AS44">
        <f t="shared" si="46"/>
        <v>1.7594286261395229</v>
      </c>
      <c r="AT44">
        <f t="shared" si="47"/>
        <v>0.80904822026874568</v>
      </c>
      <c r="AU44">
        <f t="shared" si="48"/>
        <v>-112.74598297170921</v>
      </c>
      <c r="AW44">
        <v>41</v>
      </c>
      <c r="AX44">
        <f>IF(Z44&gt;0, (R44*SUMPRODUCT(K44:$K$98, X44:$X$98)-K44*$AZ$3)/Z44, 0)</f>
        <v>1955.0385057434469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1821.3430761600798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626.43545724282455</v>
      </c>
      <c r="AC45">
        <f t="shared" si="33"/>
        <v>523.79314858768726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102.6423086551373</v>
      </c>
      <c r="AK45">
        <f t="shared" si="61"/>
        <v>43.850482006997723</v>
      </c>
      <c r="AL45">
        <f t="shared" si="40"/>
        <v>-7268.3505121354383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-103.45264904017282</v>
      </c>
      <c r="AR45">
        <f t="shared" si="45"/>
        <v>-103.55305720060973</v>
      </c>
      <c r="AS45">
        <f t="shared" si="46"/>
        <v>1.4334658772030753</v>
      </c>
      <c r="AT45">
        <f t="shared" si="47"/>
        <v>0.61240019324908834</v>
      </c>
      <c r="AU45">
        <f t="shared" si="48"/>
        <v>-101.50719113015757</v>
      </c>
      <c r="AW45">
        <v>42</v>
      </c>
      <c r="AX45">
        <f>IF(Z45&gt;0, (R45*SUMPRODUCT(K45:$K$98, X45:$X$98)-K45*$AZ$3)/Z45, 0)</f>
        <v>1821.3430761600798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1690.1443922826229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523.79314858768726</v>
      </c>
      <c r="AC46">
        <f t="shared" si="33"/>
        <v>431.54304808193774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92.250100505749515</v>
      </c>
      <c r="AK46">
        <f t="shared" si="61"/>
        <v>36.66552040113811</v>
      </c>
      <c r="AL46">
        <f t="shared" si="40"/>
        <v>-7222.7788395607677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-91.591068848545802</v>
      </c>
      <c r="AR46">
        <f t="shared" si="45"/>
        <v>-91.670663383475713</v>
      </c>
      <c r="AS46">
        <f t="shared" si="46"/>
        <v>1.1502964324793803</v>
      </c>
      <c r="AT46">
        <f t="shared" si="47"/>
        <v>0.45719426950435094</v>
      </c>
      <c r="AU46">
        <f t="shared" si="48"/>
        <v>-90.063172681491977</v>
      </c>
      <c r="AW46">
        <v>43</v>
      </c>
      <c r="AX46">
        <f>IF(Z46&gt;0, (R46*SUMPRODUCT(K46:$K$98, X46:$X$98)-K46*$AZ$3)/Z46, 0)</f>
        <v>1690.1443922826229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1562.9730228885981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431.54304808193774</v>
      </c>
      <c r="AC47">
        <f t="shared" si="33"/>
        <v>349.95425471055563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81.58879337138211</v>
      </c>
      <c r="AK47">
        <f t="shared" si="61"/>
        <v>30.208013365735646</v>
      </c>
      <c r="AL47">
        <f t="shared" si="40"/>
        <v>-7112.0182816315628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-80.362764325087738</v>
      </c>
      <c r="AR47">
        <f t="shared" si="45"/>
        <v>-80.425083932209347</v>
      </c>
      <c r="AS47">
        <f t="shared" si="46"/>
        <v>0.90835458473825759</v>
      </c>
      <c r="AT47">
        <f t="shared" si="47"/>
        <v>0.33631564217035204</v>
      </c>
      <c r="AU47">
        <f t="shared" si="48"/>
        <v>-79.180413705300751</v>
      </c>
      <c r="AW47">
        <v>44</v>
      </c>
      <c r="AX47">
        <f>IF(Z47&gt;0, (R47*SUMPRODUCT(K47:$K$98, X47:$X$98)-K47*$AZ$3)/Z47, 0)</f>
        <v>1562.9730228885981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1438.7309979695792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349.95425471055563</v>
      </c>
      <c r="AC48">
        <f t="shared" si="33"/>
        <v>278.52209349007836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71.432161220477269</v>
      </c>
      <c r="AK48">
        <f t="shared" si="61"/>
        <v>24.496797829738895</v>
      </c>
      <c r="AL48">
        <f t="shared" si="40"/>
        <v>-6927.7081655079601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-69.770138723027671</v>
      </c>
      <c r="AR48">
        <f t="shared" si="45"/>
        <v>-69.818247790450371</v>
      </c>
      <c r="AS48">
        <f t="shared" si="46"/>
        <v>0.71006919119734657</v>
      </c>
      <c r="AT48">
        <f t="shared" si="47"/>
        <v>0.24350966182024464</v>
      </c>
      <c r="AU48">
        <f t="shared" si="48"/>
        <v>-68.864668937432768</v>
      </c>
      <c r="AW48">
        <v>45</v>
      </c>
      <c r="AX48">
        <f>IF(Z48&gt;0, (R48*SUMPRODUCT(K48:$K$98, X48:$X$98)-K48*$AZ$3)/Z48, 0)</f>
        <v>1438.7309979695792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1316.2679810011459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278.52209349007836</v>
      </c>
      <c r="AC49">
        <f t="shared" si="33"/>
        <v>216.72570753902431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61.796385951054049</v>
      </c>
      <c r="AK49">
        <f t="shared" si="61"/>
        <v>19.496546544305488</v>
      </c>
      <c r="AL49">
        <f t="shared" si="40"/>
        <v>-6673.1168621822026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-59.91168211531425</v>
      </c>
      <c r="AR49">
        <f t="shared" si="45"/>
        <v>-59.948215926342421</v>
      </c>
      <c r="AS49">
        <f t="shared" si="46"/>
        <v>0.54846880794537711</v>
      </c>
      <c r="AT49">
        <f t="shared" si="47"/>
        <v>0.17304001646109854</v>
      </c>
      <c r="AU49">
        <f t="shared" si="48"/>
        <v>-59.226707101935951</v>
      </c>
      <c r="AW49">
        <v>46</v>
      </c>
      <c r="AX49">
        <f>IF(Z49&gt;0, (R49*SUMPRODUCT(K49:$K$98, X49:$X$98)-K49*$AZ$3)/Z49, 0)</f>
        <v>1316.2679810011459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1193.4284717290784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216.72570753902431</v>
      </c>
      <c r="AC50">
        <f t="shared" si="33"/>
        <v>163.93344754154344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52.792259997480869</v>
      </c>
      <c r="AK50">
        <f t="shared" si="61"/>
        <v>15.170799527731702</v>
      </c>
      <c r="AL50">
        <f t="shared" si="40"/>
        <v>-6345.8952524188326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-50.799285650449171</v>
      </c>
      <c r="AR50">
        <f t="shared" si="45"/>
        <v>-50.826499001275103</v>
      </c>
      <c r="AS50">
        <f t="shared" si="46"/>
        <v>0.4183512668248705</v>
      </c>
      <c r="AT50">
        <f t="shared" si="47"/>
        <v>0.12022071420082332</v>
      </c>
      <c r="AU50">
        <f t="shared" si="48"/>
        <v>-50.287927020249406</v>
      </c>
      <c r="AW50">
        <v>47</v>
      </c>
      <c r="AX50">
        <f>IF(Z50&gt;0, (R50*SUMPRODUCT(K50:$K$98, X50:$X$98)-K50*$AZ$3)/Z50, 0)</f>
        <v>1193.4284717290784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1066.6572913250584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163.93344754154344</v>
      </c>
      <c r="AC51">
        <f t="shared" si="33"/>
        <v>119.49078878201712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44.442658759526324</v>
      </c>
      <c r="AK51">
        <f t="shared" si="61"/>
        <v>11.475341327908042</v>
      </c>
      <c r="AL51">
        <f t="shared" si="40"/>
        <v>-5938.4357224117866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-42.392812130823451</v>
      </c>
      <c r="AR51">
        <f t="shared" si="45"/>
        <v>-42.41262750792972</v>
      </c>
      <c r="AS51">
        <f t="shared" si="46"/>
        <v>0.3144509014132616</v>
      </c>
      <c r="AT51">
        <f t="shared" si="47"/>
        <v>8.1192969217037836E-2</v>
      </c>
      <c r="AU51">
        <f t="shared" si="48"/>
        <v>-42.016983637299425</v>
      </c>
      <c r="AW51">
        <v>48</v>
      </c>
      <c r="AX51">
        <f>IF(Z51&gt;0, (R51*SUMPRODUCT(K51:$K$98, X51:$X$98)-K51*$AZ$3)/Z51, 0)</f>
        <v>1066.6572913250584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931.53287861435501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119.49078878201712</v>
      </c>
      <c r="AC52">
        <f t="shared" si="33"/>
        <v>82.773536375231885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36.717252406785235</v>
      </c>
      <c r="AK52">
        <f t="shared" si="61"/>
        <v>8.3643552147411988</v>
      </c>
      <c r="AL52">
        <f t="shared" si="40"/>
        <v>-5468.6448899407114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-34.818094497846218</v>
      </c>
      <c r="AR52">
        <f t="shared" si="45"/>
        <v>-34.832128066374295</v>
      </c>
      <c r="AS52">
        <f t="shared" si="46"/>
        <v>0.23195565442790564</v>
      </c>
      <c r="AT52">
        <f t="shared" si="47"/>
        <v>5.2840541176883499E-2</v>
      </c>
      <c r="AU52">
        <f t="shared" si="48"/>
        <v>-34.547331870769504</v>
      </c>
      <c r="AW52">
        <v>49</v>
      </c>
      <c r="AX52">
        <f>IF(Z52&gt;0, (R52*SUMPRODUCT(K52:$K$98, X52:$X$98)-K52*$AZ$3)/Z52, 0)</f>
        <v>931.53287861435501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777.53124363955021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82.773536375231885</v>
      </c>
      <c r="AC53">
        <f t="shared" si="33"/>
        <v>53.022905916705568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29.750630458526317</v>
      </c>
      <c r="AK53">
        <f t="shared" si="61"/>
        <v>5.7941475462662329</v>
      </c>
      <c r="AL53">
        <f t="shared" si="40"/>
        <v>-4909.8716257970918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-27.884951264722599</v>
      </c>
      <c r="AR53">
        <f t="shared" si="45"/>
        <v>-27.894567441777195</v>
      </c>
      <c r="AS53">
        <f t="shared" si="46"/>
        <v>0.16780810754838882</v>
      </c>
      <c r="AT53">
        <f t="shared" si="47"/>
        <v>3.268182622047331E-2</v>
      </c>
      <c r="AU53">
        <f t="shared" si="48"/>
        <v>-27.694077508008327</v>
      </c>
      <c r="AW53">
        <v>50</v>
      </c>
      <c r="AX53">
        <f>IF(Z53&gt;0, (R53*SUMPRODUCT(K53:$K$98, X53:$X$98)-K53*$AZ$3)/Z53, 0)</f>
        <v>777.53124363955021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589.48458780467524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53.022905916705568</v>
      </c>
      <c r="AC54">
        <f t="shared" si="33"/>
        <v>29.662476115661409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23.360429801044159</v>
      </c>
      <c r="AK54">
        <f t="shared" si="61"/>
        <v>3.7116034141693901</v>
      </c>
      <c r="AL54">
        <f t="shared" si="40"/>
        <v>-4272.3466389168661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-21.646186267338152</v>
      </c>
      <c r="AR54">
        <f t="shared" si="45"/>
        <v>-21.652521662357891</v>
      </c>
      <c r="AS54">
        <f t="shared" si="46"/>
        <v>0.11764665199685415</v>
      </c>
      <c r="AT54">
        <f t="shared" si="47"/>
        <v>1.8692195260791151E-2</v>
      </c>
      <c r="AU54">
        <f t="shared" si="48"/>
        <v>-21.516182815100247</v>
      </c>
      <c r="AW54">
        <v>51</v>
      </c>
      <c r="AX54">
        <f>IF(Z54&gt;0, (R54*SUMPRODUCT(K54:$K$98, X54:$X$98)-K54*$AZ$3)/Z54, 0)</f>
        <v>589.48458780467524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340.45764650081355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29.662476115661409</v>
      </c>
      <c r="AC55">
        <f t="shared" si="33"/>
        <v>12.056041155179003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17.606434960482407</v>
      </c>
      <c r="AK55">
        <f t="shared" si="61"/>
        <v>2.0763733280962988</v>
      </c>
      <c r="AL55">
        <f t="shared" si="40"/>
        <v>-3582.4193464019049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-16.193099972368238</v>
      </c>
      <c r="AR55">
        <f t="shared" si="45"/>
        <v>-16.197080699040235</v>
      </c>
      <c r="AS55">
        <f t="shared" si="46"/>
        <v>7.9168450985211081E-2</v>
      </c>
      <c r="AT55">
        <f t="shared" si="47"/>
        <v>9.3365443044744253E-3</v>
      </c>
      <c r="AU55">
        <f t="shared" si="48"/>
        <v>-16.108575703750546</v>
      </c>
      <c r="AW55">
        <v>52</v>
      </c>
      <c r="AX55">
        <f>IF(Z55&gt;0, (R55*SUMPRODUCT(K55:$K$98, X55:$X$98)-K55*$AZ$3)/Z55, 0)</f>
        <v>340.45764650081355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-22.494266950405152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12.056041155179003</v>
      </c>
      <c r="AC56">
        <f t="shared" si="33"/>
        <v>-0.53013800749660334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12.586179162675606</v>
      </c>
      <c r="AK56">
        <f t="shared" si="61"/>
        <v>0.84392288086253031</v>
      </c>
      <c r="AL56">
        <f t="shared" si="40"/>
        <v>-2859.5273873192168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-11.531951915556267</v>
      </c>
      <c r="AR56">
        <f t="shared" si="45"/>
        <v>-11.534317398405136</v>
      </c>
      <c r="AS56">
        <f t="shared" si="46"/>
        <v>5.0530850467854972E-2</v>
      </c>
      <c r="AT56">
        <f t="shared" si="47"/>
        <v>3.3881720852764734E-3</v>
      </c>
      <c r="AU56">
        <f t="shared" si="48"/>
        <v>-11.480398375852005</v>
      </c>
      <c r="AW56">
        <v>53</v>
      </c>
      <c r="AX56">
        <f>IF(Z56&gt;0, (R56*SUMPRODUCT(K56:$K$98, X56:$X$98)-K56*$AZ$3)/Z56, 0)</f>
        <v>-22.494266950405152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-602.14412673888955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-0.53013800749660334</v>
      </c>
      <c r="AC57">
        <f t="shared" si="33"/>
        <v>-8.8416249143987358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8.3114869069021324</v>
      </c>
      <c r="AK57">
        <f t="shared" si="61"/>
        <v>-3.7109660524762236E-2</v>
      </c>
      <c r="AL57">
        <f t="shared" si="40"/>
        <v>-2154.2047729783367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-7.7503778320235677</v>
      </c>
      <c r="AR57">
        <f t="shared" si="45"/>
        <v>-7.7516937121157055</v>
      </c>
      <c r="AS57">
        <f t="shared" si="46"/>
        <v>2.9793628663596698E-2</v>
      </c>
      <c r="AT57">
        <f t="shared" si="47"/>
        <v>-1.3302450667265642E-4</v>
      </c>
      <c r="AU57">
        <f t="shared" si="48"/>
        <v>-7.7220331079587812</v>
      </c>
      <c r="AW57">
        <v>54</v>
      </c>
      <c r="AX57">
        <f>IF(Z57&gt;0, (R57*SUMPRODUCT(K57:$K$98, X57:$X$98)-K57*$AZ$3)/Z57, 0)</f>
        <v>-602.14412673888955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-1619.9604466465989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-8.8416249143987358</v>
      </c>
      <c r="AC58">
        <f t="shared" si="33"/>
        <v>-13.716587560123962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4.8749626457252262</v>
      </c>
      <c r="AK58">
        <f t="shared" si="61"/>
        <v>-0.61891374400791155</v>
      </c>
      <c r="AL58">
        <f t="shared" si="40"/>
        <v>-1513.329970198778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-4.8564552118318227</v>
      </c>
      <c r="AR58">
        <f t="shared" si="45"/>
        <v>-4.8571327103206539</v>
      </c>
      <c r="AS58">
        <f t="shared" si="46"/>
        <v>1.5602634862291334E-2</v>
      </c>
      <c r="AT58">
        <f t="shared" si="47"/>
        <v>-1.9808736724325226E-3</v>
      </c>
      <c r="AU58">
        <f t="shared" si="48"/>
        <v>-4.8435109491307946</v>
      </c>
      <c r="AW58">
        <v>55</v>
      </c>
      <c r="AX58">
        <f>IF(Z58&gt;0, (R58*SUMPRODUCT(K58:$K$98, X58:$X$98)-K58*$AZ$3)/Z58, 0)</f>
        <v>-1619.9604466465989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-3596.1191026633969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-13.716587560123962</v>
      </c>
      <c r="AC59">
        <f t="shared" si="33"/>
        <v>-16.005707784189411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2.2891202240654493</v>
      </c>
      <c r="AK59">
        <f t="shared" si="61"/>
        <v>-0.96016112920867747</v>
      </c>
      <c r="AL59">
        <f t="shared" si="40"/>
        <v>-981.71623091381525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-2.8088784892246546</v>
      </c>
      <c r="AR59">
        <f t="shared" si="45"/>
        <v>-2.8091964616471095</v>
      </c>
      <c r="AS59">
        <f t="shared" si="46"/>
        <v>6.5414982943691235E-3</v>
      </c>
      <c r="AT59">
        <f t="shared" si="47"/>
        <v>-2.7438018864222465E-3</v>
      </c>
      <c r="AU59">
        <f t="shared" si="48"/>
        <v>-2.8053987652391625</v>
      </c>
      <c r="AW59">
        <v>56</v>
      </c>
      <c r="AX59">
        <f>IF(Z59&gt;0, (R59*SUMPRODUCT(K59:$K$98, X59:$X$98)-K59*$AZ$3)/Z59, 0)</f>
        <v>-3596.1191026633969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-7927.1533472114243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-16.005707784189411</v>
      </c>
      <c r="AC60">
        <f t="shared" si="33"/>
        <v>-16.52232289147981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0.51661510729039861</v>
      </c>
      <c r="AK60">
        <f t="shared" si="61"/>
        <v>-1.1203995448932589</v>
      </c>
      <c r="AL60">
        <f t="shared" si="40"/>
        <v>-581.16849247303855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-1.4811609684264555</v>
      </c>
      <c r="AR60">
        <f t="shared" si="45"/>
        <v>-1.4812939172387471</v>
      </c>
      <c r="AS60">
        <f t="shared" si="46"/>
        <v>1.3181283763742E-3</v>
      </c>
      <c r="AT60">
        <f t="shared" si="47"/>
        <v>-2.8586667562750757E-3</v>
      </c>
      <c r="AU60">
        <f t="shared" si="48"/>
        <v>-1.4828344556186484</v>
      </c>
      <c r="AW60">
        <v>57</v>
      </c>
      <c r="AX60">
        <f>IF(Z60&gt;0, (R60*SUMPRODUCT(K60:$K$98, X60:$X$98)-K60*$AZ$3)/Z60, 0)</f>
        <v>-7927.1533472114243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-18958.53083703931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-16.52232289147981</v>
      </c>
      <c r="AC61">
        <f t="shared" si="33"/>
        <v>-15.956820126036387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-0.56550276544342282</v>
      </c>
      <c r="AK61">
        <f t="shared" si="61"/>
        <v>-1.1565626024035869</v>
      </c>
      <c r="AL61">
        <f t="shared" si="40"/>
        <v>-307.18236154017461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-0.69582084633089658</v>
      </c>
      <c r="AR61">
        <f t="shared" si="45"/>
        <v>-0.69586878149998554</v>
      </c>
      <c r="AS61">
        <f t="shared" si="46"/>
        <v>-1.2882712589985248E-3</v>
      </c>
      <c r="AT61">
        <f t="shared" si="47"/>
        <v>-2.634764055911848E-3</v>
      </c>
      <c r="AU61">
        <f t="shared" si="48"/>
        <v>-0.69979181681489588</v>
      </c>
      <c r="AW61">
        <v>58</v>
      </c>
      <c r="AX61">
        <f>IF(Z61&gt;0, (R61*SUMPRODUCT(K61:$K$98, X61:$X$98)-K61*$AZ$3)/Z61, 0)</f>
        <v>-18958.53083703931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-53196.515019710052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-15.956820126036387</v>
      </c>
      <c r="AC62">
        <f t="shared" si="33"/>
        <v>-14.825262638554898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-1.1315574874814889</v>
      </c>
      <c r="AK62">
        <f t="shared" si="61"/>
        <v>-1.1169774088225473</v>
      </c>
      <c r="AL62">
        <f t="shared" si="40"/>
        <v>-140.89659033628334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-0.28199831982421592</v>
      </c>
      <c r="AR62">
        <f t="shared" si="45"/>
        <v>-0.28201249125776745</v>
      </c>
      <c r="AS62">
        <f t="shared" si="46"/>
        <v>-2.3016070801236644E-3</v>
      </c>
      <c r="AT62">
        <f t="shared" si="47"/>
        <v>-2.2719509533767421E-3</v>
      </c>
      <c r="AU62">
        <f t="shared" si="48"/>
        <v>-0.28658604929126791</v>
      </c>
      <c r="AW62">
        <v>59</v>
      </c>
      <c r="AX62">
        <f>IF(Z62&gt;0, (R62*SUMPRODUCT(K62:$K$98, X62:$X$98)-K62*$AZ$3)/Z62, 0)</f>
        <v>-53196.515019710052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-191444.37607881278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-14.825262638554898</v>
      </c>
      <c r="AC63">
        <f t="shared" si="33"/>
        <v>-13.47567316033234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-1.3495894782225584</v>
      </c>
      <c r="AK63">
        <f t="shared" si="61"/>
        <v>-1.037768384698843</v>
      </c>
      <c r="AL63">
        <f t="shared" si="40"/>
        <v>-53.767173674336668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-9.3306996055035826E-2</v>
      </c>
      <c r="AR63">
        <f t="shared" si="45"/>
        <v>-9.3310191890444621E-2</v>
      </c>
      <c r="AS63">
        <f t="shared" si="46"/>
        <v>-2.4509712850759864E-3</v>
      </c>
      <c r="AT63">
        <f t="shared" si="47"/>
        <v>-1.8846771944357906E-3</v>
      </c>
      <c r="AU63">
        <f t="shared" si="48"/>
        <v>-9.7645840369956396E-2</v>
      </c>
      <c r="AW63">
        <v>60</v>
      </c>
      <c r="AX63">
        <f>IF(Z63&gt;0, (R63*SUMPRODUCT(K63:$K$98, X63:$X$98)-K63*$AZ$3)/Z63, 0)</f>
        <v>-191444.37607881278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-1009184.5853802081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-13.47567316033234</v>
      </c>
      <c r="AC64">
        <f t="shared" si="33"/>
        <v>-12.112205336702754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-1.3634678236295859</v>
      </c>
      <c r="AK64">
        <f t="shared" si="61"/>
        <v>-0.94329712122326392</v>
      </c>
      <c r="AL64">
        <f t="shared" si="40"/>
        <v>-16.727972225406095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-2.3383585275160795E-2</v>
      </c>
      <c r="AR64">
        <f t="shared" si="45"/>
        <v>-2.3384071806860689E-2</v>
      </c>
      <c r="AS64">
        <f t="shared" si="46"/>
        <v>-2.2108710369271628E-3</v>
      </c>
      <c r="AT64">
        <f t="shared" si="47"/>
        <v>-1.5295617897147066E-3</v>
      </c>
      <c r="AU64">
        <f t="shared" si="48"/>
        <v>-2.712450463350256E-2</v>
      </c>
      <c r="AW64">
        <v>61</v>
      </c>
      <c r="AX64">
        <f>IF(Z64&gt;0, (R64*SUMPRODUCT(K64:$K$98, X64:$X$98)-K64*$AZ$3)/Z64, 0)</f>
        <v>-1009184.5853802081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-5372396.2416227181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-12.112205336702754</v>
      </c>
      <c r="AC65">
        <f t="shared" si="33"/>
        <v>-10.834897118688074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-1.2773082180146798</v>
      </c>
      <c r="AK65">
        <f t="shared" si="61"/>
        <v>-0.84785437356919291</v>
      </c>
      <c r="AL65">
        <f t="shared" si="40"/>
        <v>-4.5915081855384088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-3.5706357372564607E-3</v>
      </c>
      <c r="AR65">
        <f t="shared" si="45"/>
        <v>-3.570708732953177E-3</v>
      </c>
      <c r="AS65">
        <f t="shared" si="46"/>
        <v>-1.8492524405004178E-3</v>
      </c>
      <c r="AT65">
        <f t="shared" si="47"/>
        <v>-1.227500729580183E-3</v>
      </c>
      <c r="AU65">
        <f t="shared" si="48"/>
        <v>-6.6474619030337783E-3</v>
      </c>
      <c r="AW65">
        <v>62</v>
      </c>
      <c r="AX65">
        <f>IF(Z65&gt;0, (R65*SUMPRODUCT(K65:$K$98, X65:$X$98)-K65*$AZ$3)/Z65, 0)</f>
        <v>-5372396.2416227181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-29016205.088149708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-10.834897118688074</v>
      </c>
      <c r="AC66">
        <f t="shared" si="33"/>
        <v>-9.6771357872022605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-1.1577613314858137</v>
      </c>
      <c r="AK66">
        <f t="shared" si="61"/>
        <v>-0.7584427983081653</v>
      </c>
      <c r="AL66">
        <f t="shared" si="40"/>
        <v>-2.3319864888423631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-5.3745217092397777E-4</v>
      </c>
      <c r="AR66">
        <f t="shared" si="45"/>
        <v>-5.3746294868880443E-4</v>
      </c>
      <c r="AS66">
        <f t="shared" si="46"/>
        <v>-1.4965854263812829E-3</v>
      </c>
      <c r="AT66">
        <f t="shared" si="47"/>
        <v>-9.8040451673674436E-4</v>
      </c>
      <c r="AU66">
        <f t="shared" si="48"/>
        <v>-3.0144528918068314E-3</v>
      </c>
      <c r="AW66">
        <v>63</v>
      </c>
      <c r="AX66">
        <f>IF(Z66&gt;0, (R66*SUMPRODUCT(K66:$K$98, X66:$X$98)-K66*$AZ$3)/Z66, 0)</f>
        <v>-29016205.088149708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-159511241.17254972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-9.6771357872022605</v>
      </c>
      <c r="AC67">
        <f t="shared" ref="AC67:AC98" si="64">S67*Z67</f>
        <v>-8.6407696972097288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-1.0363660899925318</v>
      </c>
      <c r="AK67">
        <f t="shared" si="61"/>
        <v>-0.67739950510415825</v>
      </c>
      <c r="AL67">
        <f t="shared" ref="AL67:AL98" si="71">SUM(AI67:AK67)</f>
        <v>-1.7827676013239158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-7.9637504587550464E-5</v>
      </c>
      <c r="AR67">
        <f t="shared" ref="AR67:AR98" si="76">AI67*$K67</f>
        <v>-7.9639067611358177E-5</v>
      </c>
      <c r="AS67">
        <f t="shared" ref="AS67:AS98" si="77">AJ67*$K67</f>
        <v>-1.1961279624137751E-3</v>
      </c>
      <c r="AT67">
        <f t="shared" ref="AT67:AT98" si="78">AK67*$K67</f>
        <v>-7.818245865089771E-4</v>
      </c>
      <c r="AU67">
        <f t="shared" ref="AU67:AU98" si="79">AL67*$K67</f>
        <v>-2.0575916165341103E-3</v>
      </c>
      <c r="AW67">
        <v>64</v>
      </c>
      <c r="AX67">
        <f>IF(Z67&gt;0, (R67*SUMPRODUCT(K67:$K$98, X67:$X$98)-K67*$AZ$3)/Z67, 0)</f>
        <v>-159511241.17254972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-894763625.20662308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-8.6407696972097288</v>
      </c>
      <c r="AC68">
        <f t="shared" si="64"/>
        <v>-7.7150426006398005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-0.92572709656992824</v>
      </c>
      <c r="AK68">
        <f t="shared" si="61"/>
        <v>-0.60485387880468111</v>
      </c>
      <c r="AL68">
        <f t="shared" si="71"/>
        <v>-1.5418327278002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-1.1594666824237237E-5</v>
      </c>
      <c r="AR68">
        <f t="shared" si="76"/>
        <v>-1.1594888958956271E-5</v>
      </c>
      <c r="AS68">
        <f t="shared" si="77"/>
        <v>-9.539583244484543E-4</v>
      </c>
      <c r="AT68">
        <f t="shared" si="78"/>
        <v>-6.2329966887501149E-4</v>
      </c>
      <c r="AU68">
        <f t="shared" si="79"/>
        <v>-1.588852882282422E-3</v>
      </c>
      <c r="AW68">
        <v>65</v>
      </c>
      <c r="AX68">
        <f>IF(Z68&gt;0, (R68*SUMPRODUCT(K68:$K$98, X68:$X$98)-K68*$AZ$3)/Z68, 0)</f>
        <v>-894763625.20662308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-5123040183.9316521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-7.7150426006398005</v>
      </c>
      <c r="AC69">
        <f t="shared" si="64"/>
        <v>-6.8884410398829523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-0.82660156075684821</v>
      </c>
      <c r="AK69">
        <f t="shared" si="61"/>
        <v>-0.54005298204478613</v>
      </c>
      <c r="AL69">
        <f t="shared" si="71"/>
        <v>-1.3684524794079505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-1.6542252990207186E-6</v>
      </c>
      <c r="AR69">
        <f t="shared" si="76"/>
        <v>-1.6542562277156767E-6</v>
      </c>
      <c r="AS69">
        <f t="shared" si="77"/>
        <v>-7.6054449023275949E-4</v>
      </c>
      <c r="AT69">
        <f t="shared" si="78"/>
        <v>-4.9689516621751752E-4</v>
      </c>
      <c r="AU69">
        <f t="shared" si="79"/>
        <v>-1.2590939126779926E-3</v>
      </c>
      <c r="AW69">
        <v>66</v>
      </c>
      <c r="AX69">
        <f>IF(Z69&gt;0, (R69*SUMPRODUCT(K69:$K$98, X69:$X$98)-K69*$AZ$3)/Z69, 0)</f>
        <v>-5123040183.9316521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-30003660728.071114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-6.8884410398829523</v>
      </c>
      <c r="AC70">
        <f t="shared" si="64"/>
        <v>-6.1503952339085419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-0.73804580597441038</v>
      </c>
      <c r="AK70">
        <f t="shared" si="61"/>
        <v>-0.48219087279180672</v>
      </c>
      <c r="AL70">
        <f t="shared" si="71"/>
        <v>-1.2205182254090752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-2.3128785526515774E-7</v>
      </c>
      <c r="AR70">
        <f t="shared" si="76"/>
        <v>-2.3129206523678182E-7</v>
      </c>
      <c r="AS70">
        <f t="shared" si="77"/>
        <v>-6.0630855679998747E-4</v>
      </c>
      <c r="AT70">
        <f t="shared" si="78"/>
        <v>-3.9612236776895028E-4</v>
      </c>
      <c r="AU70">
        <f t="shared" si="79"/>
        <v>-1.0026622166341747E-3</v>
      </c>
      <c r="AW70">
        <v>67</v>
      </c>
      <c r="AX70">
        <f>IF(Z70&gt;0, (R70*SUMPRODUCT(K70:$K$98, X70:$X$98)-K70*$AZ$3)/Z70, 0)</f>
        <v>-30003660728.071114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-180037271758.52725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-6.1503952339085419</v>
      </c>
      <c r="AC71">
        <f t="shared" si="64"/>
        <v>-5.4914245185895156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-0.65897071531902629</v>
      </c>
      <c r="AK71">
        <f t="shared" si="61"/>
        <v>-0.43052766637359796</v>
      </c>
      <c r="AL71">
        <f t="shared" si="71"/>
        <v>-1.0895414916254529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-3.1620011409850803E-8</v>
      </c>
      <c r="AR71">
        <f t="shared" si="76"/>
        <v>-3.162057072291323E-8</v>
      </c>
      <c r="AS71">
        <f t="shared" si="77"/>
        <v>-4.8334638309164776E-4</v>
      </c>
      <c r="AT71">
        <f t="shared" si="78"/>
        <v>-3.1578640070799204E-4</v>
      </c>
      <c r="AU71">
        <f t="shared" si="79"/>
        <v>-7.9916440437036271E-4</v>
      </c>
      <c r="AW71">
        <v>68</v>
      </c>
      <c r="AX71">
        <f>IF(Z71&gt;0, (R71*SUMPRODUCT(K71:$K$98, X71:$X$98)-K71*$AZ$3)/Z71, 0)</f>
        <v>-180037271758.52725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-1108455371029.4956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-5.4914245185895156</v>
      </c>
      <c r="AC72">
        <f t="shared" si="64"/>
        <v>-4.903057633596239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-0.58836688499327661</v>
      </c>
      <c r="AK72">
        <f t="shared" si="61"/>
        <v>-0.38439971630126613</v>
      </c>
      <c r="AL72">
        <f t="shared" si="71"/>
        <v>-0.97277304471958514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-4.2197202755183822E-9</v>
      </c>
      <c r="AR72">
        <f t="shared" si="76"/>
        <v>-4.219792696287084E-9</v>
      </c>
      <c r="AS72">
        <f t="shared" si="77"/>
        <v>-3.8532089187041723E-4</v>
      </c>
      <c r="AT72">
        <f t="shared" si="78"/>
        <v>-2.5174299454605061E-4</v>
      </c>
      <c r="AU72">
        <f t="shared" si="79"/>
        <v>-6.3706810620916415E-4</v>
      </c>
      <c r="AW72">
        <v>69</v>
      </c>
      <c r="AX72">
        <f>IF(Z72&gt;0, (R72*SUMPRODUCT(K72:$K$98, X72:$X$98)-K72*$AZ$3)/Z72, 0)</f>
        <v>-1108455371029.4956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-7020772016247.5918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-4.903057633596239</v>
      </c>
      <c r="AC73">
        <f t="shared" si="64"/>
        <v>-4.3777300336969525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-0.52532759989928657</v>
      </c>
      <c r="AK73">
        <f t="shared" ref="AK73:AK98" si="92">G73*SUM(AB73:AB73, AE73:AF73)</f>
        <v>-0.34321403435173675</v>
      </c>
      <c r="AL73">
        <f t="shared" si="71"/>
        <v>-0.86854257315446493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-5.4899707832893747E-10</v>
      </c>
      <c r="AR73">
        <f t="shared" si="76"/>
        <v>-5.4900619340772453E-10</v>
      </c>
      <c r="AS73">
        <f t="shared" si="77"/>
        <v>-3.0717546993241527E-4</v>
      </c>
      <c r="AT73">
        <f t="shared" si="78"/>
        <v>-2.0068797510278697E-4</v>
      </c>
      <c r="AU73">
        <f t="shared" si="79"/>
        <v>-5.0786399404139553E-4</v>
      </c>
      <c r="AW73">
        <v>70</v>
      </c>
      <c r="AX73">
        <f>IF(Z73&gt;0, (R73*SUMPRODUCT(K73:$K$98, X73:$X$98)-K73*$AZ$3)/Z73, 0)</f>
        <v>-7020772016247.5918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-45823367471208.219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-4.3777300336969525</v>
      </c>
      <c r="AC74">
        <f t="shared" si="64"/>
        <v>-3.9086875305682649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-0.46904250312868756</v>
      </c>
      <c r="AK74">
        <f t="shared" si="92"/>
        <v>-0.30644110235878669</v>
      </c>
      <c r="AL74">
        <f t="shared" si="71"/>
        <v>-0.77548373849093033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-6.9437528292084353E-11</v>
      </c>
      <c r="AR74">
        <f t="shared" si="76"/>
        <v>-6.9438641617825858E-11</v>
      </c>
      <c r="AS74">
        <f t="shared" si="77"/>
        <v>-2.448784056443558E-4</v>
      </c>
      <c r="AT74">
        <f t="shared" si="78"/>
        <v>-1.5998722518528383E-4</v>
      </c>
      <c r="AU74">
        <f t="shared" si="79"/>
        <v>-4.0486570026828126E-4</v>
      </c>
      <c r="AW74">
        <v>71</v>
      </c>
      <c r="AX74">
        <f>IF(Z74&gt;0, (R74*SUMPRODUCT(K74:$K$98, X74:$X$98)-K74*$AZ$3)/Z74, 0)</f>
        <v>-45823367471208.219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-309055293145451.44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-3.9086875305682649</v>
      </c>
      <c r="AC75">
        <f t="shared" si="64"/>
        <v>-3.4898995809254836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-0.41878794964278132</v>
      </c>
      <c r="AK75">
        <f t="shared" si="92"/>
        <v>-0.27360812713977856</v>
      </c>
      <c r="AL75">
        <f t="shared" si="71"/>
        <v>-0.69239609507130706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-8.5250614965733018E-12</v>
      </c>
      <c r="AR75">
        <f t="shared" si="76"/>
        <v>-8.5251930908558634E-12</v>
      </c>
      <c r="AS75">
        <f t="shared" si="77"/>
        <v>-1.9521556592026065E-4</v>
      </c>
      <c r="AT75">
        <f t="shared" si="78"/>
        <v>-1.275408364198026E-4</v>
      </c>
      <c r="AU75">
        <f t="shared" si="79"/>
        <v>-3.2275641086525637E-4</v>
      </c>
      <c r="AW75">
        <v>72</v>
      </c>
      <c r="AX75">
        <f>IF(Z75&gt;0, (R75*SUMPRODUCT(K75:$K$98, X75:$X$98)-K75*$AZ$3)/Z75, 0)</f>
        <v>-309055293145451.44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-2160701897992153.5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-3.4898995809254836</v>
      </c>
      <c r="AC76">
        <f t="shared" si="64"/>
        <v>-3.1159817686909568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-0.3739178122345268</v>
      </c>
      <c r="AK76">
        <f t="shared" si="92"/>
        <v>-0.24429297066478387</v>
      </c>
      <c r="AL76">
        <f t="shared" si="71"/>
        <v>-0.61821078533362561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-1.0131472823909911E-12</v>
      </c>
      <c r="AR76">
        <f t="shared" si="76"/>
        <v>-1.0131622876089449E-12</v>
      </c>
      <c r="AS76">
        <f t="shared" si="77"/>
        <v>-1.5562465397654451E-4</v>
      </c>
      <c r="AT76">
        <f t="shared" si="78"/>
        <v>-1.0167477393337888E-4</v>
      </c>
      <c r="AU76">
        <f t="shared" si="79"/>
        <v>-2.5729942892308564E-4</v>
      </c>
      <c r="AW76">
        <v>73</v>
      </c>
      <c r="AX76">
        <f>IF(Z76&gt;0, (R76*SUMPRODUCT(K76:$K$98, X76:$X$98)-K76*$AZ$3)/Z76, 0)</f>
        <v>-2160701897992153.5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-1.5690963865956456E+16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-3.1159817686909568</v>
      </c>
      <c r="AC77">
        <f t="shared" si="64"/>
        <v>-2.7821265791892444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-0.33385518950171233</v>
      </c>
      <c r="AK77">
        <f t="shared" si="92"/>
        <v>-0.218118723808367</v>
      </c>
      <c r="AL77">
        <f t="shared" si="71"/>
        <v>-0.55197391362268045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-1.1616321298015428E-13</v>
      </c>
      <c r="AR77">
        <f t="shared" si="76"/>
        <v>-1.1616486019972614E-13</v>
      </c>
      <c r="AS77">
        <f t="shared" si="77"/>
        <v>-1.240630213485496E-4</v>
      </c>
      <c r="AT77">
        <f t="shared" si="78"/>
        <v>-8.1054507281268546E-5</v>
      </c>
      <c r="AU77">
        <f t="shared" si="79"/>
        <v>-2.05117528745983E-4</v>
      </c>
      <c r="AW77">
        <v>74</v>
      </c>
      <c r="AX77">
        <f>IF(Z77&gt;0, (R77*SUMPRODUCT(K77:$K$98, X77:$X$98)-K77*$AZ$3)/Z77, 0)</f>
        <v>-1.5690963865956456E+16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-1.1875190233521232E+17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-2.7821265791892444</v>
      </c>
      <c r="AC78">
        <f t="shared" si="64"/>
        <v>-2.4840415885619276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-0.29808499062731686</v>
      </c>
      <c r="AK78">
        <f t="shared" si="92"/>
        <v>-0.19474886054324714</v>
      </c>
      <c r="AL78">
        <f t="shared" si="71"/>
        <v>-0.49283385120921869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-1.282514448765314E-14</v>
      </c>
      <c r="AR78">
        <f t="shared" si="76"/>
        <v>-1.282531799764734E-14</v>
      </c>
      <c r="AS78">
        <f t="shared" si="77"/>
        <v>-9.8902281049806728E-5</v>
      </c>
      <c r="AT78">
        <f t="shared" si="78"/>
        <v>-6.4616156952562552E-5</v>
      </c>
      <c r="AU78">
        <f t="shared" si="79"/>
        <v>-1.6351843801519462E-4</v>
      </c>
      <c r="AW78">
        <v>75</v>
      </c>
      <c r="AX78">
        <f>IF(Z78&gt;0, (R78*SUMPRODUCT(K78:$K$98, X78:$X$98)-K78*$AZ$3)/Z78, 0)</f>
        <v>-1.1875190233521232E+17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-9.3857618610836429E+17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-2.4840415885619276</v>
      </c>
      <c r="AC79">
        <f t="shared" si="64"/>
        <v>-2.2178942755017319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-0.26614731306019568</v>
      </c>
      <c r="AK79">
        <f t="shared" si="92"/>
        <v>-0.17388291119933494</v>
      </c>
      <c r="AL79">
        <f t="shared" si="71"/>
        <v>-0.44003022426411709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-1.3586957711671869E-15</v>
      </c>
      <c r="AR79">
        <f t="shared" si="76"/>
        <v>-1.3587132720313716E-15</v>
      </c>
      <c r="AS79">
        <f t="shared" si="77"/>
        <v>-7.8844292928763283E-5</v>
      </c>
      <c r="AT79">
        <f t="shared" si="78"/>
        <v>-5.1511604713460779E-5</v>
      </c>
      <c r="AU79">
        <f t="shared" si="79"/>
        <v>-1.3035589764358278E-4</v>
      </c>
      <c r="AW79">
        <v>76</v>
      </c>
      <c r="AX79">
        <f>IF(Z79&gt;0, (R79*SUMPRODUCT(K79:$K$98, X79:$X$98)-K79*$AZ$3)/Z79, 0)</f>
        <v>-9.3857618610836429E+17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-7.7564161891798856E+18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-2.2178942755017319</v>
      </c>
      <c r="AC80">
        <f t="shared" si="64"/>
        <v>-1.9802627459836903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-0.23763152951804156</v>
      </c>
      <c r="AK80">
        <f t="shared" si="92"/>
        <v>-0.15525259928512125</v>
      </c>
      <c r="AL80">
        <f t="shared" si="71"/>
        <v>-0.39288412880368384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-1.3781282857288818E-16</v>
      </c>
      <c r="AR80">
        <f t="shared" si="76"/>
        <v>-1.3781451680390849E-16</v>
      </c>
      <c r="AS80">
        <f t="shared" si="77"/>
        <v>-6.285418760265187E-5</v>
      </c>
      <c r="AT80">
        <f t="shared" si="78"/>
        <v>-4.106473590039942E-5</v>
      </c>
      <c r="AU80">
        <f t="shared" si="79"/>
        <v>-1.039189235031891E-4</v>
      </c>
      <c r="AW80">
        <v>77</v>
      </c>
      <c r="AX80">
        <f>IF(Z80&gt;0, (R80*SUMPRODUCT(K80:$K$98, X80:$X$98)-K80*$AZ$3)/Z80, 0)</f>
        <v>-7.7564161891798856E+18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-6.723809864784348E+19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-1.9802627459836903</v>
      </c>
      <c r="AC81">
        <f t="shared" si="64"/>
        <v>-1.7680917374854379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-0.21217100849825243</v>
      </c>
      <c r="AK81">
        <f t="shared" si="92"/>
        <v>-0.13861839221885833</v>
      </c>
      <c r="AL81">
        <f t="shared" si="71"/>
        <v>-0.35078940071716735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-1.3370220943172233E-17</v>
      </c>
      <c r="AR81">
        <f t="shared" si="76"/>
        <v>-1.3370376196711963E-17</v>
      </c>
      <c r="AS81">
        <f t="shared" si="77"/>
        <v>-5.0106973535277558E-5</v>
      </c>
      <c r="AT81">
        <f t="shared" si="78"/>
        <v>-3.2736556043048017E-5</v>
      </c>
      <c r="AU81">
        <f t="shared" si="79"/>
        <v>-8.2843529578338938E-5</v>
      </c>
      <c r="AW81">
        <v>78</v>
      </c>
      <c r="AX81">
        <f>IF(Z81&gt;0, (R81*SUMPRODUCT(K81:$K$98, X81:$X$98)-K81*$AZ$3)/Z81, 0)</f>
        <v>-6.723809864784348E+19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-6.1343256573418235E+20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-1.7680917374854379</v>
      </c>
      <c r="AC82">
        <f t="shared" si="64"/>
        <v>-1.5786533370405691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-0.18943840044486882</v>
      </c>
      <c r="AK82">
        <f t="shared" si="92"/>
        <v>-0.12376642162398066</v>
      </c>
      <c r="AL82">
        <f t="shared" si="71"/>
        <v>-0.31320482206885536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-1.2366696934062251E-18</v>
      </c>
      <c r="AR82">
        <f t="shared" si="76"/>
        <v>-1.2366832594764678E-18</v>
      </c>
      <c r="AS82">
        <f t="shared" si="77"/>
        <v>-3.9944972524934393E-5</v>
      </c>
      <c r="AT82">
        <f t="shared" si="78"/>
        <v>-2.609738204962374E-5</v>
      </c>
      <c r="AU82">
        <f t="shared" si="79"/>
        <v>-6.6042354574559372E-5</v>
      </c>
      <c r="AW82">
        <v>79</v>
      </c>
      <c r="AX82">
        <f>IF(Z82&gt;0, (R82*SUMPRODUCT(K82:$K$98, X82:$X$98)-K82*$AZ$3)/Z82, 0)</f>
        <v>-6.1343256573418235E+20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-5.9097554422287816E+21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-1.5786533370405691</v>
      </c>
      <c r="AC83">
        <f t="shared" si="64"/>
        <v>-1.4095119080719369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-0.16914142896863216</v>
      </c>
      <c r="AK83">
        <f t="shared" si="92"/>
        <v>-0.11050573359283984</v>
      </c>
      <c r="AL83">
        <f t="shared" si="71"/>
        <v>-0.2796471625614726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-1.0868862170740702E-19</v>
      </c>
      <c r="AR83">
        <f t="shared" si="76"/>
        <v>-1.0868974428232597E-19</v>
      </c>
      <c r="AS83">
        <f t="shared" si="77"/>
        <v>-3.1843887535821285E-5</v>
      </c>
      <c r="AT83">
        <f t="shared" si="78"/>
        <v>-2.0804673190069938E-5</v>
      </c>
      <c r="AU83">
        <f t="shared" si="79"/>
        <v>-5.2648560725891339E-5</v>
      </c>
      <c r="AW83">
        <v>80</v>
      </c>
      <c r="AX83">
        <f>IF(Z83&gt;0, (R83*SUMPRODUCT(K83:$K$98, X83:$X$98)-K83*$AZ$3)/Z83, 0)</f>
        <v>-5.9097554422287816E+21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-6.032497579809614E+22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-1.4095119080719369</v>
      </c>
      <c r="AC84">
        <f t="shared" si="64"/>
        <v>-1.2584927750642294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-0.15101913300770753</v>
      </c>
      <c r="AK84">
        <f t="shared" si="92"/>
        <v>-9.8665833565035596E-2</v>
      </c>
      <c r="AL84">
        <f t="shared" si="71"/>
        <v>-0.24968496657274319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-9.0460591608548017E-21</v>
      </c>
      <c r="AR84">
        <f t="shared" si="76"/>
        <v>-9.0461468309831541E-21</v>
      </c>
      <c r="AS84">
        <f t="shared" si="77"/>
        <v>-2.5385752180980023E-5</v>
      </c>
      <c r="AT84">
        <f t="shared" si="78"/>
        <v>-1.6585358091573617E-5</v>
      </c>
      <c r="AU84">
        <f t="shared" si="79"/>
        <v>-4.197111027255365E-5</v>
      </c>
      <c r="AW84">
        <v>81</v>
      </c>
      <c r="AX84">
        <f>IF(Z84&gt;0, (R84*SUMPRODUCT(K84:$K$98, X84:$X$98)-K84*$AZ$3)/Z84, 0)</f>
        <v>-6.032497579809614E+22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-6.5499676048837263E+23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-1.2584927750642294</v>
      </c>
      <c r="AC85">
        <f t="shared" si="64"/>
        <v>-1.1236542634502047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-0.13483851161402471</v>
      </c>
      <c r="AK85">
        <f t="shared" si="92"/>
        <v>-8.8094494254496072E-2</v>
      </c>
      <c r="AL85">
        <f t="shared" si="71"/>
        <v>-0.22293300586852077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-7.1057278160014031E-22</v>
      </c>
      <c r="AR85">
        <f t="shared" si="76"/>
        <v>-7.1057921845329126E-22</v>
      </c>
      <c r="AS85">
        <f t="shared" si="77"/>
        <v>-2.0237366215704757E-5</v>
      </c>
      <c r="AT85">
        <f t="shared" si="78"/>
        <v>-1.3221745927593764E-5</v>
      </c>
      <c r="AU85">
        <f t="shared" si="79"/>
        <v>-3.3459112143298519E-5</v>
      </c>
      <c r="AW85">
        <v>82</v>
      </c>
      <c r="AX85">
        <f>IF(Z85&gt;0, (R85*SUMPRODUCT(K85:$K$98, X85:$X$98)-K85*$AZ$3)/Z85, 0)</f>
        <v>-6.5499676048837263E+23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-7.59924969079106E+24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-1.1236542634502047</v>
      </c>
      <c r="AC86">
        <f t="shared" si="64"/>
        <v>-1.0032627352233969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-0.12039152822680776</v>
      </c>
      <c r="AK86">
        <f t="shared" si="92"/>
        <v>-7.8655798441514338E-2</v>
      </c>
      <c r="AL86">
        <f t="shared" si="71"/>
        <v>-0.19904732666832209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-5.247429557650263E-23</v>
      </c>
      <c r="AR86">
        <f t="shared" si="76"/>
        <v>-5.247473786535519E-23</v>
      </c>
      <c r="AS86">
        <f t="shared" si="77"/>
        <v>-1.6133104444917693E-5</v>
      </c>
      <c r="AT86">
        <f t="shared" si="78"/>
        <v>-1.0540294904012882E-5</v>
      </c>
      <c r="AU86">
        <f t="shared" si="79"/>
        <v>-2.6673399348930572E-5</v>
      </c>
      <c r="AW86">
        <v>83</v>
      </c>
      <c r="AX86">
        <f>IF(Z86&gt;0, (R86*SUMPRODUCT(K86:$K$98, X86:$X$98)-K86*$AZ$3)/Z86, 0)</f>
        <v>-7.59924969079106E+24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-9.4663171757461903E+25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-1.0032627352233969</v>
      </c>
      <c r="AC87">
        <f t="shared" si="64"/>
        <v>-0.89577029930660435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-0.10749243591679258</v>
      </c>
      <c r="AK87">
        <f t="shared" si="92"/>
        <v>-7.0228391465637793E-2</v>
      </c>
      <c r="AL87">
        <f t="shared" si="71"/>
        <v>-0.17772082738243039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-3.6264698485311855E-24</v>
      </c>
      <c r="AR87">
        <f t="shared" si="76"/>
        <v>-3.6264981532999307E-24</v>
      </c>
      <c r="AS87">
        <f t="shared" si="77"/>
        <v>-1.2861212089379529E-5</v>
      </c>
      <c r="AT87">
        <f t="shared" si="78"/>
        <v>-8.4026585650612883E-6</v>
      </c>
      <c r="AU87">
        <f t="shared" si="79"/>
        <v>-2.1263870654440819E-5</v>
      </c>
      <c r="AW87">
        <v>84</v>
      </c>
      <c r="AX87">
        <f>IF(Z87&gt;0, (R87*SUMPRODUCT(K87:$K$98, X87:$X$98)-K87*$AZ$3)/Z87, 0)</f>
        <v>-9.4663171757461903E+25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-1.2725705388464556E+27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-0.89577029930660435</v>
      </c>
      <c r="AC88">
        <f t="shared" si="64"/>
        <v>-0.79979491009518244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-9.5975389211421902E-2</v>
      </c>
      <c r="AK88">
        <f t="shared" si="92"/>
        <v>-6.2703920951462308E-2</v>
      </c>
      <c r="AL88">
        <f t="shared" si="71"/>
        <v>-0.15867931016288422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-2.3340888363443945E-25</v>
      </c>
      <c r="AR88">
        <f t="shared" si="76"/>
        <v>-2.3341056213987762E-25</v>
      </c>
      <c r="AS88">
        <f t="shared" si="77"/>
        <v>-1.0252879535538521E-5</v>
      </c>
      <c r="AT88">
        <f t="shared" si="78"/>
        <v>-6.6985479632185005E-6</v>
      </c>
      <c r="AU88">
        <f t="shared" si="79"/>
        <v>-1.6951427498757023E-5</v>
      </c>
      <c r="AW88">
        <v>85</v>
      </c>
      <c r="AX88">
        <f>IF(Z88&gt;0, (R88*SUMPRODUCT(K88:$K$98, X88:$X$98)-K88*$AZ$3)/Z88, 0)</f>
        <v>-1.2725705388464556E+27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-1.8838979582610125E+28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-0.79979491009518244</v>
      </c>
      <c r="AC89">
        <f t="shared" si="64"/>
        <v>-0.71410259829927003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-8.5692311795912413E-2</v>
      </c>
      <c r="AK89">
        <f t="shared" si="92"/>
        <v>-5.5985643706662779E-2</v>
      </c>
      <c r="AL89">
        <f t="shared" si="71"/>
        <v>-0.1416779555025752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-1.3932908267551654E-26</v>
      </c>
      <c r="AR89">
        <f t="shared" si="76"/>
        <v>-1.3932998655638992E-26</v>
      </c>
      <c r="AS89">
        <f t="shared" si="77"/>
        <v>-8.1735327929994583E-6</v>
      </c>
      <c r="AT89">
        <f t="shared" si="78"/>
        <v>-5.3400414247596463E-6</v>
      </c>
      <c r="AU89">
        <f t="shared" si="79"/>
        <v>-1.3513574217759105E-5</v>
      </c>
      <c r="AW89">
        <v>86</v>
      </c>
      <c r="AX89">
        <f>IF(Z89&gt;0, (R89*SUMPRODUCT(K89:$K$98, X89:$X$98)-K89*$AZ$3)/Z89, 0)</f>
        <v>-1.8838979582610125E+28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-3.1010917783152822E+29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-0.71410259829927003</v>
      </c>
      <c r="AC90">
        <f t="shared" si="64"/>
        <v>-0.63759160562434813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-7.6510992674921896E-2</v>
      </c>
      <c r="AK90">
        <f t="shared" si="92"/>
        <v>-4.998718188094891E-2</v>
      </c>
      <c r="AL90">
        <f t="shared" si="71"/>
        <v>-0.12649817455587081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-7.5519196047034776E-28</v>
      </c>
      <c r="AR90">
        <f t="shared" si="76"/>
        <v>-7.5519633788721572E-28</v>
      </c>
      <c r="AS90">
        <f t="shared" si="77"/>
        <v>-6.5158903005416688E-6</v>
      </c>
      <c r="AT90">
        <f t="shared" si="78"/>
        <v>-4.2570483296872177E-6</v>
      </c>
      <c r="AU90">
        <f t="shared" si="79"/>
        <v>-1.0772938630228886E-5</v>
      </c>
      <c r="AW90">
        <v>87</v>
      </c>
      <c r="AX90">
        <f>IF(Z90&gt;0, (R90*SUMPRODUCT(K90:$K$98, X90:$X$98)-K90*$AZ$3)/Z90, 0)</f>
        <v>-3.1010917783152822E+29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-5.7433241729621679E+30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-0.63759160562434813</v>
      </c>
      <c r="AC91">
        <f t="shared" si="64"/>
        <v>-0.5692782193074537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-6.8313386316894431E-2</v>
      </c>
      <c r="AK91">
        <f t="shared" si="92"/>
        <v>-4.4631412393704377E-2</v>
      </c>
      <c r="AL91">
        <f t="shared" si="71"/>
        <v>-0.11294479871059881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-3.680901169624555E-29</v>
      </c>
      <c r="AR91">
        <f t="shared" si="76"/>
        <v>-3.6809200118914567E-29</v>
      </c>
      <c r="AS91">
        <f t="shared" si="77"/>
        <v>-5.1944278543858864E-6</v>
      </c>
      <c r="AT91">
        <f t="shared" si="78"/>
        <v>-3.3936928648654472E-6</v>
      </c>
      <c r="AU91">
        <f t="shared" si="79"/>
        <v>-8.5881207192513336E-6</v>
      </c>
      <c r="AW91">
        <v>88</v>
      </c>
      <c r="AX91">
        <f>IF(Z91&gt;0, (R91*SUMPRODUCT(K91:$K$98, X91:$X$98)-K91*$AZ$3)/Z91, 0)</f>
        <v>-5.7433241729621679E+30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-1.2143891163280396E+32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-0.5692782193074537</v>
      </c>
      <c r="AC92">
        <f t="shared" si="64"/>
        <v>-0.50828412438165504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-6.0994094925798659E-2</v>
      </c>
      <c r="AK92">
        <f t="shared" si="92"/>
        <v>-3.9849475351521765E-2</v>
      </c>
      <c r="AL92">
        <f t="shared" si="71"/>
        <v>-0.10084357027732042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-1.5944818690973919E-30</v>
      </c>
      <c r="AR92">
        <f t="shared" si="76"/>
        <v>-1.5944889730911253E-30</v>
      </c>
      <c r="AS92">
        <f t="shared" si="77"/>
        <v>-4.1409660828969158E-6</v>
      </c>
      <c r="AT92">
        <f t="shared" si="78"/>
        <v>-2.7054311741593169E-6</v>
      </c>
      <c r="AU92">
        <f t="shared" si="79"/>
        <v>-6.8463972570562327E-6</v>
      </c>
      <c r="AW92">
        <v>89</v>
      </c>
      <c r="AX92">
        <f>IF(Z92&gt;0, (R92*SUMPRODUCT(K92:$K$98, X92:$X$98)-K92*$AZ$3)/Z92, 0)</f>
        <v>-1.2143891163280396E+32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-2.9870332029781051E+33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-0.50828412438165504</v>
      </c>
      <c r="AC93">
        <f t="shared" si="64"/>
        <v>-0.45382511105504908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-5.4459013326605965E-2</v>
      </c>
      <c r="AK93">
        <f t="shared" si="92"/>
        <v>-3.5579888706715856E-2</v>
      </c>
      <c r="AL93">
        <f t="shared" si="71"/>
        <v>-9.0038902033321822E-2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-6.0491811430686015E-32</v>
      </c>
      <c r="AR93">
        <f t="shared" si="76"/>
        <v>-6.0492041672575434E-32</v>
      </c>
      <c r="AS93">
        <f t="shared" si="77"/>
        <v>-3.3011528084318536E-6</v>
      </c>
      <c r="AT93">
        <f t="shared" si="78"/>
        <v>-2.1567531681754754E-6</v>
      </c>
      <c r="AU93">
        <f t="shared" si="79"/>
        <v>-5.4579059766073289E-6</v>
      </c>
      <c r="AW93">
        <v>90</v>
      </c>
      <c r="AX93">
        <f>IF(Z93&gt;0, (R93*SUMPRODUCT(K93:$K$98, X93:$X$98)-K93*$AZ$3)/Z93, 0)</f>
        <v>-2.9870332029781051E+33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-8.7723602568562482E+34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-0.45382511105504908</v>
      </c>
      <c r="AC94">
        <f t="shared" si="64"/>
        <v>-0.40520099201343668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-4.8624119041612401E-2</v>
      </c>
      <c r="AK94">
        <f t="shared" si="92"/>
        <v>-3.176775777385344E-2</v>
      </c>
      <c r="AL94">
        <f t="shared" si="71"/>
        <v>-8.0391876815465835E-2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-1.9726750140968289E-33</v>
      </c>
      <c r="AR94">
        <f t="shared" si="76"/>
        <v>-1.97268126397982E-33</v>
      </c>
      <c r="AS94">
        <f t="shared" si="77"/>
        <v>-2.6316588077422265E-6</v>
      </c>
      <c r="AT94">
        <f t="shared" si="78"/>
        <v>-1.7193504210582549E-6</v>
      </c>
      <c r="AU94">
        <f t="shared" si="79"/>
        <v>-4.3510092288004812E-6</v>
      </c>
      <c r="AW94">
        <v>91</v>
      </c>
      <c r="AX94">
        <f>IF(Z94&gt;0, (R94*SUMPRODUCT(K94:$K$98, X94:$X$98)-K94*$AZ$3)/Z94, 0)</f>
        <v>-8.7723602568562482E+34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-3.1962389921255723E+36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-0.40520099201343668</v>
      </c>
      <c r="AC95">
        <f t="shared" si="64"/>
        <v>-0.36178660001199697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-4.3414392001439706E-2</v>
      </c>
      <c r="AK95">
        <f t="shared" si="92"/>
        <v>-2.8364069440940571E-2</v>
      </c>
      <c r="AL95">
        <f t="shared" si="71"/>
        <v>-7.1778461442380273E-2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-5.3877046404377541E-35</v>
      </c>
      <c r="AR95">
        <f t="shared" si="76"/>
        <v>-5.3877183149881043E-35</v>
      </c>
      <c r="AS95">
        <f t="shared" si="77"/>
        <v>-2.0979422893353237E-6</v>
      </c>
      <c r="AT95">
        <f t="shared" si="78"/>
        <v>-1.3706556290324097E-6</v>
      </c>
      <c r="AU95">
        <f t="shared" si="79"/>
        <v>-3.468597918367733E-6</v>
      </c>
      <c r="AW95">
        <v>92</v>
      </c>
      <c r="AX95">
        <f>IF(Z95&gt;0, (R95*SUMPRODUCT(K95:$K$98, X95:$X$98)-K95*$AZ$3)/Z95, 0)</f>
        <v>-3.1962389921255723E+36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-1.5336280914342531E+38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-0.36178660001199697</v>
      </c>
      <c r="AC96">
        <f t="shared" si="64"/>
        <v>-0.3230237500107116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-3.8762850001285376E-2</v>
      </c>
      <c r="AK96">
        <f t="shared" si="92"/>
        <v>-2.5325062000839789E-2</v>
      </c>
      <c r="AL96">
        <f t="shared" si="71"/>
        <v>-6.4087912002125158E-2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-1.1860132099908458E-36</v>
      </c>
      <c r="AR96">
        <f t="shared" si="76"/>
        <v>-1.1860154819274031E-36</v>
      </c>
      <c r="AS96">
        <f t="shared" si="77"/>
        <v>-1.6724667485134881E-6</v>
      </c>
      <c r="AT96">
        <f t="shared" si="78"/>
        <v>-1.0926782756954793E-6</v>
      </c>
      <c r="AU96">
        <f t="shared" si="79"/>
        <v>-2.7651450242089671E-6</v>
      </c>
      <c r="AW96">
        <v>93</v>
      </c>
      <c r="AX96">
        <f>IF(Z96&gt;0, (R96*SUMPRODUCT(K96:$K$98, X96:$X$98)-K96*$AZ$3)/Z96, 0)</f>
        <v>-1.5336280914342531E+38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-1.0772750921167475E+40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-0.3230237500107116</v>
      </c>
      <c r="AC97">
        <f t="shared" si="64"/>
        <v>-0.28841406250956392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-3.4609687501147679E-2</v>
      </c>
      <c r="AK97">
        <f t="shared" si="92"/>
        <v>-2.2611662500749814E-2</v>
      </c>
      <c r="AL97">
        <f t="shared" si="71"/>
        <v>-5.7221350001897493E-2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-1.9824454395606892E-38</v>
      </c>
      <c r="AR97">
        <f t="shared" si="76"/>
        <v>-1.9824480179802708E-38</v>
      </c>
      <c r="AS97">
        <f t="shared" si="77"/>
        <v>-1.3332802523226157E-6</v>
      </c>
      <c r="AT97">
        <f t="shared" si="78"/>
        <v>-8.7107643151744212E-7</v>
      </c>
      <c r="AU97">
        <f t="shared" si="79"/>
        <v>-2.2043566838400577E-6</v>
      </c>
      <c r="AW97">
        <v>94</v>
      </c>
      <c r="AX97">
        <f>IF(Z97&gt;0, (R97*SUMPRODUCT(K97:$K$98, X97:$X$98)-K97*$AZ$3)/Z97, 0)</f>
        <v>-1.0772750921167475E+40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-0.28841406250956392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-0.28841406250956392</v>
      </c>
      <c r="AK98">
        <f t="shared" si="92"/>
        <v>-2.0188984375669475E-2</v>
      </c>
      <c r="AL98">
        <f t="shared" si="71"/>
        <v>-0.30860304688523338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-2.3021603407598836E-40</v>
      </c>
      <c r="AR98">
        <f t="shared" si="76"/>
        <v>-2.3021603407598836E-40</v>
      </c>
      <c r="AS98">
        <f t="shared" si="77"/>
        <v>-9.9202399726385079E-6</v>
      </c>
      <c r="AT98">
        <f t="shared" si="78"/>
        <v>-6.9441679808469548E-7</v>
      </c>
      <c r="AU98">
        <f t="shared" si="79"/>
        <v>-1.0614656770723202E-5</v>
      </c>
      <c r="AW98">
        <v>95</v>
      </c>
    </row>
    <row r="100" spans="5:50" x14ac:dyDescent="0.3">
      <c r="AN100" s="6">
        <f t="shared" ref="AN100:AU100" si="93">SUM(AN3:AN98)</f>
        <v>12462.019334117536</v>
      </c>
      <c r="AO100" s="6">
        <f t="shared" si="93"/>
        <v>-1246.2019334117538</v>
      </c>
      <c r="AP100" s="6">
        <f t="shared" si="93"/>
        <v>-435.15162021221641</v>
      </c>
      <c r="AQ100" s="6">
        <f t="shared" si="93"/>
        <v>-7486.7384835286166</v>
      </c>
      <c r="AR100" s="6">
        <f t="shared" si="93"/>
        <v>3293.9272969649478</v>
      </c>
      <c r="AS100" s="6">
        <f t="shared" si="93"/>
        <v>-1457.5724889868266</v>
      </c>
      <c r="AT100" s="6">
        <f t="shared" si="93"/>
        <v>751.91074603090954</v>
      </c>
      <c r="AU100" s="6">
        <f t="shared" si="93"/>
        <v>2588.2655540090295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26030.350615468418</v>
      </c>
      <c r="K3">
        <v>1</v>
      </c>
      <c r="L3" s="2">
        <v>0</v>
      </c>
      <c r="O3">
        <f>$C$3</f>
        <v>26030.350615468418</v>
      </c>
      <c r="P3">
        <f>O3*C5</f>
        <v>2603.0350615468419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26030.350615468418</v>
      </c>
      <c r="AF3">
        <f t="shared" ref="AF3:AF34" si="4">-$Z3*P3</f>
        <v>-2603.0350615468419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23227.315553921577</v>
      </c>
      <c r="AJ3">
        <f t="shared" ref="AJ3:AJ34" si="8">AB3-AC3</f>
        <v>0</v>
      </c>
      <c r="AL3">
        <f t="shared" ref="AL3:AL34" si="9">SUM(AI3:AK3)</f>
        <v>23227.315553921577</v>
      </c>
      <c r="AN3">
        <f t="shared" ref="AN3:AN34" si="10">AE3*$K3</f>
        <v>26030.350615468418</v>
      </c>
      <c r="AO3">
        <f t="shared" ref="AO3:AO34" si="11">AF3*$K3</f>
        <v>-2603.0350615468419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23227.315553921577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23227.315553921577</v>
      </c>
      <c r="AW3">
        <v>0</v>
      </c>
      <c r="AX3">
        <f>IF(Z3&gt;0, (R3*SUMPRODUCT(K3:$K$98, X3:$X$98)-K3*$AZ$3)/Z3, 0)</f>
        <v>0</v>
      </c>
      <c r="AZ3">
        <f>C6*SUMPRODUCT(X4:X89, K4:K89)/1</f>
        <v>15743.133414200434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784.33850833267559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775.33210767787023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-775.33210767787023</v>
      </c>
      <c r="AK4">
        <f>G4*SUM(AB4, AE4:AF4)</f>
        <v>0</v>
      </c>
      <c r="AL4">
        <f t="shared" si="9"/>
        <v>-1146.0316076778702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-352.44295493439813</v>
      </c>
      <c r="AR4">
        <f t="shared" si="14"/>
        <v>-352.44295493439813</v>
      </c>
      <c r="AS4">
        <f t="shared" si="15"/>
        <v>-737.14784909476157</v>
      </c>
      <c r="AT4">
        <f t="shared" si="16"/>
        <v>0</v>
      </c>
      <c r="AU4">
        <f t="shared" si="17"/>
        <v>-1089.5908040291597</v>
      </c>
      <c r="AW4">
        <v>1</v>
      </c>
      <c r="AX4">
        <f>IF(Z4&gt;0, (R4*SUMPRODUCT(K4:$K$98, X4:$X$98)-K4*$AZ$3)/Z4, 0)</f>
        <v>784.33850833267559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1218.98918139528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775.33210767787023</v>
      </c>
      <c r="AC5">
        <f t="shared" si="2"/>
        <v>1191.0876639690359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-415.7555562911657</v>
      </c>
      <c r="AK5">
        <f>G5*SUM(AB5, AE5:AF5)</f>
        <v>3.1788616414792683</v>
      </c>
      <c r="AL5">
        <f t="shared" si="9"/>
        <v>-817.27715056832278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-342.98896556655717</v>
      </c>
      <c r="AR5">
        <f t="shared" si="14"/>
        <v>-365.02172559477708</v>
      </c>
      <c r="AS5">
        <f t="shared" si="15"/>
        <v>-374.99293208982346</v>
      </c>
      <c r="AT5">
        <f t="shared" si="16"/>
        <v>2.8671911405829831</v>
      </c>
      <c r="AU5">
        <f t="shared" si="17"/>
        <v>-737.14746654401756</v>
      </c>
      <c r="AW5">
        <v>2</v>
      </c>
      <c r="AX5">
        <f>IF(Z5&gt;0, (R5*SUMPRODUCT(K5:$K$98, X5:$X$98)-K5*$AZ$3)/Z5, 0)</f>
        <v>1218.98918139528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1672.3599921839098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1191.0876639690359</v>
      </c>
      <c r="AC6">
        <f t="shared" si="2"/>
        <v>1615.1002305294824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-424.01256656044643</v>
      </c>
      <c r="AK6">
        <f>G6*SUM(AB6, AE6:AF6)</f>
        <v>8.456722414180156</v>
      </c>
      <c r="AL6">
        <f t="shared" si="9"/>
        <v>-834.38160635551708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-336.75649108348438</v>
      </c>
      <c r="AR6">
        <f t="shared" si="14"/>
        <v>-357.35703398317719</v>
      </c>
      <c r="AS6">
        <f t="shared" si="15"/>
        <v>-361.78259990113105</v>
      </c>
      <c r="AT6">
        <f t="shared" si="16"/>
        <v>7.215576289312903</v>
      </c>
      <c r="AU6">
        <f t="shared" si="17"/>
        <v>-711.92405759499536</v>
      </c>
      <c r="AW6">
        <v>3</v>
      </c>
      <c r="AX6">
        <f>IF(Z6&gt;0, (R6*SUMPRODUCT(K6:$K$98, X6:$X$98)-K6*$AZ$3)/Z6, 0)</f>
        <v>1672.3599921839098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2183.3836483128102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1615.1002305294824</v>
      </c>
      <c r="AC7">
        <f t="shared" si="2"/>
        <v>2083.9462592713844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-468.84602874190205</v>
      </c>
      <c r="AK7">
        <f>G7*SUM(AB7, AE7:AF7)</f>
        <v>22.288383181306855</v>
      </c>
      <c r="AL7">
        <f t="shared" si="9"/>
        <v>-881.99024176404805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-330.1063682455474</v>
      </c>
      <c r="AR7">
        <f t="shared" si="14"/>
        <v>-349.24475963043352</v>
      </c>
      <c r="AS7">
        <f t="shared" si="15"/>
        <v>-376.04446713296034</v>
      </c>
      <c r="AT7">
        <f t="shared" si="16"/>
        <v>17.876707197798861</v>
      </c>
      <c r="AU7">
        <f t="shared" si="17"/>
        <v>-707.41251956559506</v>
      </c>
      <c r="AW7">
        <v>4</v>
      </c>
      <c r="AX7">
        <f>IF(Z7&gt;0, (R7*SUMPRODUCT(K7:$K$98, X7:$X$98)-K7*$AZ$3)/Z7, 0)</f>
        <v>2183.3836483128102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2753.9529058125136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2083.9462592713844</v>
      </c>
      <c r="AC8">
        <f t="shared" si="2"/>
        <v>2597.5251374083273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-513.57887813694288</v>
      </c>
      <c r="AK8">
        <f t="shared" ref="AK8:AK39" si="30">G8*SUM(AB8:AB8, AE8:AF8)</f>
        <v>45.013239200261907</v>
      </c>
      <c r="AL8">
        <f t="shared" si="9"/>
        <v>-920.59882506036126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-320.6857507315824</v>
      </c>
      <c r="AR8">
        <f t="shared" si="14"/>
        <v>-338.33472682899645</v>
      </c>
      <c r="AS8">
        <f t="shared" si="15"/>
        <v>-384.40002808126195</v>
      </c>
      <c r="AT8">
        <f t="shared" si="16"/>
        <v>33.691203336433688</v>
      </c>
      <c r="AU8">
        <f t="shared" si="17"/>
        <v>-689.04355157382474</v>
      </c>
      <c r="AW8">
        <v>5</v>
      </c>
      <c r="AX8">
        <f>IF(Z8&gt;0, (R8*SUMPRODUCT(K8:$K$98, X8:$X$98)-K8*$AZ$3)/Z8, 0)</f>
        <v>2753.9529058125136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3295.480731867081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2597.5251374083273</v>
      </c>
      <c r="AC9">
        <f t="shared" si="2"/>
        <v>3071.3311947811562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-473.80605737282895</v>
      </c>
      <c r="AK9">
        <f t="shared" si="30"/>
        <v>57.9248105642057</v>
      </c>
      <c r="AL9">
        <f t="shared" si="9"/>
        <v>-885.20185364020949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-311.32593036147659</v>
      </c>
      <c r="AR9">
        <f t="shared" si="14"/>
        <v>-327.58919890286171</v>
      </c>
      <c r="AS9">
        <f t="shared" si="15"/>
        <v>-330.7200760221171</v>
      </c>
      <c r="AT9">
        <f t="shared" si="16"/>
        <v>40.431939303567503</v>
      </c>
      <c r="AU9">
        <f t="shared" si="17"/>
        <v>-617.87733562141125</v>
      </c>
      <c r="AW9">
        <v>6</v>
      </c>
      <c r="AX9">
        <f>IF(Z9&gt;0, (R9*SUMPRODUCT(K9:$K$98, X9:$X$98)-K9*$AZ$3)/Z9, 0)</f>
        <v>3295.480731867081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3612.0532158959081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3071.3311947811562</v>
      </c>
      <c r="AC10">
        <f t="shared" si="2"/>
        <v>3325.9665825501688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-254.6353877690126</v>
      </c>
      <c r="AK10">
        <f t="shared" si="30"/>
        <v>13.206724137558972</v>
      </c>
      <c r="AL10">
        <f t="shared" si="9"/>
        <v>-731.01102783522367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-308.89119182362862</v>
      </c>
      <c r="AR10">
        <f t="shared" si="14"/>
        <v>-324.1317016003689</v>
      </c>
      <c r="AS10">
        <f t="shared" si="15"/>
        <v>-168.58328150661816</v>
      </c>
      <c r="AT10">
        <f t="shared" si="16"/>
        <v>8.7436114538880094</v>
      </c>
      <c r="AU10">
        <f t="shared" si="17"/>
        <v>-483.97137165309908</v>
      </c>
      <c r="AW10">
        <v>7</v>
      </c>
      <c r="AX10">
        <f>IF(Z10&gt;0, (R10*SUMPRODUCT(K10:$K$98, X10:$X$98)-K10*$AZ$3)/Z10, 0)</f>
        <v>3612.0532158959081</v>
      </c>
    </row>
    <row r="11" spans="1:52" x14ac:dyDescent="0.3">
      <c r="A11" t="s">
        <v>33</v>
      </c>
      <c r="C11" s="25">
        <f>AU91</f>
        <v>5406.3035893665192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3878.9973023694079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3325.9665825501688</v>
      </c>
      <c r="AC11">
        <f t="shared" si="2"/>
        <v>3528.5052073198494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-202.53862476968061</v>
      </c>
      <c r="AK11">
        <f t="shared" si="30"/>
        <v>5.3215465320802702</v>
      </c>
      <c r="AL11">
        <f t="shared" si="9"/>
        <v>-706.22582755213364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-306.1403343587973</v>
      </c>
      <c r="AR11">
        <f t="shared" si="14"/>
        <v>-320.45748057543074</v>
      </c>
      <c r="AS11">
        <f t="shared" si="15"/>
        <v>-127.51257714196467</v>
      </c>
      <c r="AT11">
        <f t="shared" si="16"/>
        <v>3.3502948558976242</v>
      </c>
      <c r="AU11">
        <f t="shared" si="17"/>
        <v>-444.6197628614978</v>
      </c>
      <c r="AW11">
        <v>8</v>
      </c>
      <c r="AX11">
        <f>IF(Z11&gt;0, (R11*SUMPRODUCT(K11:$K$98, X11:$X$98)-K11*$AZ$3)/Z11, 0)</f>
        <v>3878.9973023694079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4317.6149411301931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3528.5052073198494</v>
      </c>
      <c r="AC12">
        <f t="shared" si="2"/>
        <v>3879.425161797195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-350.91995447734553</v>
      </c>
      <c r="AK12">
        <f t="shared" si="30"/>
        <v>74.098609353716839</v>
      </c>
      <c r="AL12">
        <f t="shared" si="9"/>
        <v>-808.29659658854098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-299.21552263131031</v>
      </c>
      <c r="AR12">
        <f t="shared" si="14"/>
        <v>-312.41993791795204</v>
      </c>
      <c r="AS12">
        <f t="shared" si="15"/>
        <v>-206.28315258292108</v>
      </c>
      <c r="AT12">
        <f t="shared" si="16"/>
        <v>43.557781609372157</v>
      </c>
      <c r="AU12">
        <f t="shared" si="17"/>
        <v>-475.14530889150103</v>
      </c>
      <c r="AW12">
        <v>9</v>
      </c>
      <c r="AX12">
        <f>IF(Z12&gt;0, (R12*SUMPRODUCT(K12:$K$98, X12:$X$98)-K12*$AZ$3)/Z12, 0)</f>
        <v>4317.6149411301931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5151.889178813537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3879.425161797195</v>
      </c>
      <c r="AC13">
        <f t="shared" si="2"/>
        <v>4571.7493104477853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-692.32414865059036</v>
      </c>
      <c r="AK13">
        <f t="shared" si="30"/>
        <v>271.55976132580366</v>
      </c>
      <c r="AL13">
        <f t="shared" si="9"/>
        <v>-976.26117345292232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-279.91037845348797</v>
      </c>
      <c r="AR13">
        <f t="shared" si="14"/>
        <v>-291.5541473565134</v>
      </c>
      <c r="AS13">
        <f t="shared" si="15"/>
        <v>-363.36839725223274</v>
      </c>
      <c r="AT13">
        <f t="shared" si="16"/>
        <v>142.52895182623064</v>
      </c>
      <c r="AU13">
        <f t="shared" si="17"/>
        <v>-512.3935927825155</v>
      </c>
      <c r="AW13">
        <v>10</v>
      </c>
      <c r="AX13">
        <f>IF(Z13&gt;0, (R13*SUMPRODUCT(K13:$K$98, X13:$X$98)-K13*$AZ$3)/Z13, 0)</f>
        <v>5151.889178813537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5908.0861097681445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4571.7493104477853</v>
      </c>
      <c r="AC14">
        <f t="shared" si="2"/>
        <v>5177.1422099245719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-605.39289947678662</v>
      </c>
      <c r="AK14">
        <f t="shared" si="30"/>
        <v>320.02245173134503</v>
      </c>
      <c r="AL14">
        <f t="shared" si="9"/>
        <v>-866.80191479134032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-262.20364079611647</v>
      </c>
      <c r="AR14">
        <f t="shared" si="14"/>
        <v>-272.46968044453257</v>
      </c>
      <c r="AS14">
        <f t="shared" si="15"/>
        <v>-283.69845667607751</v>
      </c>
      <c r="AT14">
        <f t="shared" si="16"/>
        <v>149.96851753025618</v>
      </c>
      <c r="AU14">
        <f t="shared" si="17"/>
        <v>-406.1996195903539</v>
      </c>
      <c r="AW14">
        <v>11</v>
      </c>
      <c r="AX14">
        <f>IF(Z14&gt;0, (R14*SUMPRODUCT(K14:$K$98, X14:$X$98)-K14*$AZ$3)/Z14, 0)</f>
        <v>5908.0861097681445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6594.5251054383789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5177.1422099245719</v>
      </c>
      <c r="AC15">
        <f t="shared" si="2"/>
        <v>5705.3879244233403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-528.24571449876839</v>
      </c>
      <c r="AK15">
        <f t="shared" si="30"/>
        <v>362.39995469472007</v>
      </c>
      <c r="AL15">
        <f t="shared" si="9"/>
        <v>-774.36406148367541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-245.56000194738181</v>
      </c>
      <c r="AR15">
        <f t="shared" si="14"/>
        <v>-254.60989170784063</v>
      </c>
      <c r="AS15">
        <f t="shared" si="15"/>
        <v>-221.02307160265516</v>
      </c>
      <c r="AT15">
        <f t="shared" si="16"/>
        <v>151.63161562284068</v>
      </c>
      <c r="AU15">
        <f t="shared" si="17"/>
        <v>-324.00134768765508</v>
      </c>
      <c r="AW15">
        <v>12</v>
      </c>
      <c r="AX15">
        <f>IF(Z15&gt;0, (R15*SUMPRODUCT(K15:$K$98, X15:$X$98)-K15*$AZ$3)/Z15, 0)</f>
        <v>6594.5251054383789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7227.9508780233054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5705.3879244233403</v>
      </c>
      <c r="AC16">
        <f t="shared" si="2"/>
        <v>6165.5862754178188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-460.19835099447846</v>
      </c>
      <c r="AK16">
        <f t="shared" si="30"/>
        <v>399.37715470963388</v>
      </c>
      <c r="AL16">
        <f t="shared" si="9"/>
        <v>-956.83396953662236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-326.76566242227977</v>
      </c>
      <c r="AR16">
        <f t="shared" si="14"/>
        <v>-334.73244198358594</v>
      </c>
      <c r="AS16">
        <f t="shared" si="15"/>
        <v>-171.92089490661235</v>
      </c>
      <c r="AT16">
        <f t="shared" si="16"/>
        <v>149.199313066988</v>
      </c>
      <c r="AU16">
        <f t="shared" si="17"/>
        <v>-357.45402382321021</v>
      </c>
      <c r="AW16">
        <v>13</v>
      </c>
      <c r="AX16">
        <f>IF(Z16&gt;0, (R16*SUMPRODUCT(K16:$K$98, X16:$X$98)-K16*$AZ$3)/Z16, 0)</f>
        <v>7227.9508780233054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7703.833648432792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6165.5862754178188</v>
      </c>
      <c r="AC17">
        <f t="shared" si="2"/>
        <v>6468.9619995507728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-303.37572413295402</v>
      </c>
      <c r="AK17">
        <f t="shared" si="30"/>
        <v>431.59103927924735</v>
      </c>
      <c r="AL17">
        <f t="shared" si="9"/>
        <v>-1088.4980672822867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-398.83690178788981</v>
      </c>
      <c r="AR17">
        <f t="shared" si="14"/>
        <v>-405.83908217422265</v>
      </c>
      <c r="AS17">
        <f t="shared" si="15"/>
        <v>-101.19205329221023</v>
      </c>
      <c r="AT17">
        <f t="shared" si="16"/>
        <v>143.95872831290254</v>
      </c>
      <c r="AU17">
        <f t="shared" si="17"/>
        <v>-363.07240715353038</v>
      </c>
      <c r="AW17">
        <v>14</v>
      </c>
      <c r="AX17">
        <f>IF(Z17&gt;0, (R17*SUMPRODUCT(K17:$K$98, X17:$X$98)-K17*$AZ$3)/Z17, 0)</f>
        <v>7703.833648432792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8037.61013534416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6468.9619995507728</v>
      </c>
      <c r="AC18">
        <f t="shared" si="2"/>
        <v>6632.7513357586276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-163.78933620785483</v>
      </c>
      <c r="AK18">
        <f t="shared" si="30"/>
        <v>452.82733996855416</v>
      </c>
      <c r="AL18">
        <f t="shared" si="9"/>
        <v>-1255.4503881602909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-453.82881628920165</v>
      </c>
      <c r="AR18">
        <f t="shared" si="14"/>
        <v>-459.97286071334918</v>
      </c>
      <c r="AS18">
        <f t="shared" si="15"/>
        <v>-48.779032541748968</v>
      </c>
      <c r="AT18">
        <f t="shared" si="16"/>
        <v>134.85908218156899</v>
      </c>
      <c r="AU18">
        <f t="shared" si="17"/>
        <v>-373.89281107352912</v>
      </c>
      <c r="AW18">
        <v>15</v>
      </c>
      <c r="AX18">
        <f>IF(Z18&gt;0, (R18*SUMPRODUCT(K18:$K$98, X18:$X$98)-K18*$AZ$3)/Z18, 0)</f>
        <v>8037.61013534416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8253.835844073561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6632.7513357586276</v>
      </c>
      <c r="AC19">
        <f t="shared" si="2"/>
        <v>6681.2673748227699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-48.516039064142205</v>
      </c>
      <c r="AK19">
        <f t="shared" si="30"/>
        <v>464.292593503104</v>
      </c>
      <c r="AL19">
        <f t="shared" si="9"/>
        <v>-1476.4590858801023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-497.77731343494929</v>
      </c>
      <c r="AR19">
        <f t="shared" si="14"/>
        <v>-503.15843211423612</v>
      </c>
      <c r="AS19">
        <f t="shared" si="15"/>
        <v>-12.900747469163333</v>
      </c>
      <c r="AT19">
        <f t="shared" si="16"/>
        <v>123.4585843388316</v>
      </c>
      <c r="AU19">
        <f t="shared" si="17"/>
        <v>-392.6005952445679</v>
      </c>
      <c r="AW19">
        <v>16</v>
      </c>
      <c r="AX19">
        <f>IF(Z19&gt;0, (R19*SUMPRODUCT(K19:$K$98, X19:$X$98)-K19*$AZ$3)/Z19, 0)</f>
        <v>8253.835844073561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8368.9104215867574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6681.2673748227699</v>
      </c>
      <c r="AC20">
        <f t="shared" si="2"/>
        <v>6632.0122536675935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49.255121155176312</v>
      </c>
      <c r="AK20">
        <f t="shared" si="30"/>
        <v>467.68871623759395</v>
      </c>
      <c r="AL20">
        <f t="shared" si="9"/>
        <v>-1733.1714782818224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-529.51168718232714</v>
      </c>
      <c r="AR20">
        <f t="shared" si="14"/>
        <v>-534.21526056047855</v>
      </c>
      <c r="AS20">
        <f t="shared" si="15"/>
        <v>11.693995058187394</v>
      </c>
      <c r="AT20">
        <f t="shared" si="16"/>
        <v>111.0371755907795</v>
      </c>
      <c r="AU20">
        <f t="shared" si="17"/>
        <v>-411.48408991151166</v>
      </c>
      <c r="AW20">
        <v>17</v>
      </c>
      <c r="AX20">
        <f>IF(Z20&gt;0, (R20*SUMPRODUCT(K20:$K$98, X20:$X$98)-K20*$AZ$3)/Z20, 0)</f>
        <v>8368.9104215867574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8401.5128724798797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6632.0122536675935</v>
      </c>
      <c r="AC21">
        <f t="shared" si="2"/>
        <v>6502.9668095922025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129.04544407539106</v>
      </c>
      <c r="AK21">
        <f t="shared" si="30"/>
        <v>464.2408577567316</v>
      </c>
      <c r="AL21">
        <f t="shared" si="9"/>
        <v>-2053.6577814471825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-556.99547959305562</v>
      </c>
      <c r="AR21">
        <f t="shared" si="14"/>
        <v>-561.09740294185508</v>
      </c>
      <c r="AS21">
        <f t="shared" si="15"/>
        <v>27.354965293590578</v>
      </c>
      <c r="AT21">
        <f t="shared" si="16"/>
        <v>98.40946065777355</v>
      </c>
      <c r="AU21">
        <f t="shared" si="17"/>
        <v>-435.33297699049092</v>
      </c>
      <c r="AW21">
        <v>18</v>
      </c>
      <c r="AX21">
        <f>IF(Z21&gt;0, (R21*SUMPRODUCT(K21:$K$98, X21:$X$98)-K21*$AZ$3)/Z21, 0)</f>
        <v>8401.5128724798797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8359.6554560534441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6502.9668095922025</v>
      </c>
      <c r="AC22">
        <f t="shared" si="2"/>
        <v>6303.5304756303431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199.43633396185942</v>
      </c>
      <c r="AK22">
        <f t="shared" si="30"/>
        <v>455.20767667145424</v>
      </c>
      <c r="AL22">
        <f t="shared" si="9"/>
        <v>-2424.5017020631094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-579.21355143986284</v>
      </c>
      <c r="AR22">
        <f t="shared" si="14"/>
        <v>-582.78143733053275</v>
      </c>
      <c r="AS22">
        <f t="shared" si="15"/>
        <v>37.746766216024028</v>
      </c>
      <c r="AT22">
        <f t="shared" si="16"/>
        <v>86.155904542162673</v>
      </c>
      <c r="AU22">
        <f t="shared" si="17"/>
        <v>-458.87876657234597</v>
      </c>
      <c r="AW22">
        <v>19</v>
      </c>
      <c r="AX22">
        <f>IF(Z22&gt;0, (R22*SUMPRODUCT(K22:$K$98, X22:$X$98)-K22*$AZ$3)/Z22, 0)</f>
        <v>8359.6554560534441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8251.2089816859316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6303.5304756303431</v>
      </c>
      <c r="AC23">
        <f t="shared" si="2"/>
        <v>6043.5661613611883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259.96431426915478</v>
      </c>
      <c r="AK23">
        <f t="shared" si="30"/>
        <v>441.24713329412407</v>
      </c>
      <c r="AL23">
        <f t="shared" si="9"/>
        <v>-2830.9349555670024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-593.79815180434571</v>
      </c>
      <c r="AR23">
        <f t="shared" si="14"/>
        <v>-596.89252826752522</v>
      </c>
      <c r="AS23">
        <f t="shared" si="15"/>
        <v>43.931009390192003</v>
      </c>
      <c r="AT23">
        <f t="shared" si="16"/>
        <v>74.565741881286598</v>
      </c>
      <c r="AU23">
        <f t="shared" si="17"/>
        <v>-478.39577699604666</v>
      </c>
      <c r="AW23">
        <v>20</v>
      </c>
      <c r="AX23">
        <f>IF(Z23&gt;0, (R23*SUMPRODUCT(K23:$K$98, X23:$X$98)-K23*$AZ$3)/Z23, 0)</f>
        <v>8251.2089816859316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8087.2327477193967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6043.5661613611883</v>
      </c>
      <c r="AC24">
        <f t="shared" si="2"/>
        <v>5734.8119713164042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308.75419004478408</v>
      </c>
      <c r="AK24">
        <f t="shared" si="30"/>
        <v>423.04963129528323</v>
      </c>
      <c r="AL24">
        <f t="shared" si="9"/>
        <v>-3286.5449701647262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-603.62443721024044</v>
      </c>
      <c r="AR24">
        <f t="shared" si="14"/>
        <v>-606.29928253307992</v>
      </c>
      <c r="AS24">
        <f t="shared" si="15"/>
        <v>46.585663319966059</v>
      </c>
      <c r="AT24">
        <f t="shared" si="16"/>
        <v>63.830867164261754</v>
      </c>
      <c r="AU24">
        <f t="shared" si="17"/>
        <v>-495.88275204885213</v>
      </c>
      <c r="AW24">
        <v>21</v>
      </c>
      <c r="AX24">
        <f>IF(Z24&gt;0, (R24*SUMPRODUCT(K24:$K$98, X24:$X$98)-K24*$AZ$3)/Z24, 0)</f>
        <v>8087.2327477193967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7874.3145779897368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5734.8119713164042</v>
      </c>
      <c r="AC25">
        <f t="shared" si="2"/>
        <v>5385.6910713914904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349.12089992491383</v>
      </c>
      <c r="AK25">
        <f t="shared" si="30"/>
        <v>401.43683799214836</v>
      </c>
      <c r="AL25">
        <f t="shared" si="9"/>
        <v>-3784.3395700876158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-608.62284113608212</v>
      </c>
      <c r="AR25">
        <f t="shared" si="14"/>
        <v>-610.92635105697843</v>
      </c>
      <c r="AS25">
        <f t="shared" si="15"/>
        <v>47.032411757676819</v>
      </c>
      <c r="AT25">
        <f t="shared" si="16"/>
        <v>54.08024172487869</v>
      </c>
      <c r="AU25">
        <f t="shared" si="17"/>
        <v>-509.81369757442297</v>
      </c>
      <c r="AW25">
        <v>22</v>
      </c>
      <c r="AX25">
        <f>IF(Z25&gt;0, (R25*SUMPRODUCT(K25:$K$98, X25:$X$98)-K25*$AZ$3)/Z25, 0)</f>
        <v>7874.3145779897368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7615.8060261039473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5385.6910713914904</v>
      </c>
      <c r="AC26">
        <f t="shared" si="2"/>
        <v>5004.3035314030185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381.38753998847187</v>
      </c>
      <c r="AK26">
        <f t="shared" si="30"/>
        <v>376.99837499740437</v>
      </c>
      <c r="AL26">
        <f t="shared" si="9"/>
        <v>-4263.7503406126843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-602.10047262713181</v>
      </c>
      <c r="AR26">
        <f t="shared" si="14"/>
        <v>-604.07640081351849</v>
      </c>
      <c r="AS26">
        <f t="shared" si="15"/>
        <v>45.874345247906732</v>
      </c>
      <c r="AT26">
        <f t="shared" si="16"/>
        <v>45.346404376644024</v>
      </c>
      <c r="AU26">
        <f t="shared" si="17"/>
        <v>-512.85565118896773</v>
      </c>
      <c r="AW26">
        <v>23</v>
      </c>
      <c r="AX26">
        <f>IF(Z26&gt;0, (R26*SUMPRODUCT(K26:$K$98, X26:$X$98)-K26*$AZ$3)/Z26, 0)</f>
        <v>7615.8060261039473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7325.6946733637014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5004.3035314030185</v>
      </c>
      <c r="AC27">
        <f t="shared" si="2"/>
        <v>4605.0917205148244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399.21181088819412</v>
      </c>
      <c r="AK27">
        <f t="shared" si="30"/>
        <v>350.30124719821134</v>
      </c>
      <c r="AL27">
        <f t="shared" si="9"/>
        <v>-4741.6058936484105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-588.03269982548659</v>
      </c>
      <c r="AR27">
        <f t="shared" si="14"/>
        <v>-589.72047593454238</v>
      </c>
      <c r="AS27">
        <f t="shared" si="15"/>
        <v>42.873480102138153</v>
      </c>
      <c r="AT27">
        <f t="shared" si="16"/>
        <v>37.62071447258085</v>
      </c>
      <c r="AU27">
        <f t="shared" si="17"/>
        <v>-509.22628135982336</v>
      </c>
      <c r="AW27">
        <v>24</v>
      </c>
      <c r="AX27">
        <f>IF(Z27&gt;0, (R27*SUMPRODUCT(K27:$K$98, X27:$X$98)-K27*$AZ$3)/Z27, 0)</f>
        <v>7325.6946733637014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7013.6958192214997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4605.0917205148244</v>
      </c>
      <c r="AC28">
        <f t="shared" si="2"/>
        <v>4198.2096115276736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406.88210898715079</v>
      </c>
      <c r="AK28">
        <f t="shared" si="30"/>
        <v>322.35642043603775</v>
      </c>
      <c r="AL28">
        <f t="shared" si="9"/>
        <v>-5226.3594132142334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-569.63950623583696</v>
      </c>
      <c r="AR28">
        <f t="shared" si="14"/>
        <v>-571.07441581018224</v>
      </c>
      <c r="AS28">
        <f t="shared" si="15"/>
        <v>39.015387695992111</v>
      </c>
      <c r="AT28">
        <f t="shared" si="16"/>
        <v>30.910331129849265</v>
      </c>
      <c r="AU28">
        <f t="shared" si="17"/>
        <v>-501.1486969843408</v>
      </c>
      <c r="AW28">
        <v>25</v>
      </c>
      <c r="AX28">
        <f>IF(Z28&gt;0, (R28*SUMPRODUCT(K28:$K$98, X28:$X$98)-K28*$AZ$3)/Z28, 0)</f>
        <v>7013.6958192214997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6687.6823040434983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4198.2096115276736</v>
      </c>
      <c r="AC29">
        <f t="shared" si="2"/>
        <v>3790.3117042546382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407.89790727303534</v>
      </c>
      <c r="AK29">
        <f t="shared" si="30"/>
        <v>293.87467280693716</v>
      </c>
      <c r="AL29">
        <f t="shared" si="9"/>
        <v>-5769.2043953321181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-552.79891351651736</v>
      </c>
      <c r="AR29">
        <f t="shared" si="14"/>
        <v>-554.0119911953459</v>
      </c>
      <c r="AS29">
        <f t="shared" si="15"/>
        <v>34.922135045667936</v>
      </c>
      <c r="AT29">
        <f t="shared" si="16"/>
        <v>25.1600482063659</v>
      </c>
      <c r="AU29">
        <f t="shared" si="17"/>
        <v>-493.92980794331203</v>
      </c>
      <c r="AW29">
        <v>26</v>
      </c>
      <c r="AX29">
        <f>IF(Z29&gt;0, (R29*SUMPRODUCT(K29:$K$98, X29:$X$98)-K29*$AZ$3)/Z29, 0)</f>
        <v>6687.6823040434983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6340.2351106871793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3790.3117042546382</v>
      </c>
      <c r="AC30">
        <f t="shared" si="2"/>
        <v>3381.9249326691934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408.38677158544488</v>
      </c>
      <c r="AK30">
        <f t="shared" si="30"/>
        <v>265.32181929782467</v>
      </c>
      <c r="AL30">
        <f t="shared" si="9"/>
        <v>-6261.0430006378037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-529.08599583121156</v>
      </c>
      <c r="AR30">
        <f t="shared" si="14"/>
        <v>-530.10536125130716</v>
      </c>
      <c r="AS30">
        <f t="shared" si="15"/>
        <v>31.217847420266814</v>
      </c>
      <c r="AT30">
        <f t="shared" si="16"/>
        <v>20.281695315329593</v>
      </c>
      <c r="AU30">
        <f t="shared" si="17"/>
        <v>-478.60581851571078</v>
      </c>
      <c r="AW30">
        <v>27</v>
      </c>
      <c r="AX30">
        <f>IF(Z30&gt;0, (R30*SUMPRODUCT(K30:$K$98, X30:$X$98)-K30*$AZ$3)/Z30, 0)</f>
        <v>6340.2351106871793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5975.6611572818265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3381.9249326691934</v>
      </c>
      <c r="AC31">
        <f t="shared" si="2"/>
        <v>2981.7783492764374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400.14658339275593</v>
      </c>
      <c r="AK31">
        <f t="shared" si="30"/>
        <v>236.73474528684355</v>
      </c>
      <c r="AL31">
        <f t="shared" si="9"/>
        <v>-6646.9957323331209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-496.28533595515574</v>
      </c>
      <c r="AR31">
        <f t="shared" si="14"/>
        <v>-497.13675364110912</v>
      </c>
      <c r="AS31">
        <f t="shared" si="15"/>
        <v>27.310671470997885</v>
      </c>
      <c r="AT31">
        <f t="shared" si="16"/>
        <v>16.157541067777604</v>
      </c>
      <c r="AU31">
        <f t="shared" si="17"/>
        <v>-453.66854110233362</v>
      </c>
      <c r="AW31">
        <v>28</v>
      </c>
      <c r="AX31">
        <f>IF(Z31&gt;0, (R31*SUMPRODUCT(K31:$K$98, X31:$X$98)-K31*$AZ$3)/Z31, 0)</f>
        <v>5975.6611572818265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5608.7515108294228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2981.7783492764374</v>
      </c>
      <c r="AC32">
        <f t="shared" si="2"/>
        <v>2600.6174887127618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381.16086056367567</v>
      </c>
      <c r="AK32">
        <f t="shared" si="30"/>
        <v>208.72448444935063</v>
      </c>
      <c r="AL32">
        <f t="shared" si="9"/>
        <v>-7003.1930064414473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-462.00812378405976</v>
      </c>
      <c r="AR32">
        <f t="shared" si="14"/>
        <v>-462.71451539051515</v>
      </c>
      <c r="AS32">
        <f t="shared" si="15"/>
        <v>23.227557351330244</v>
      </c>
      <c r="AT32">
        <f t="shared" si="16"/>
        <v>12.719458986435491</v>
      </c>
      <c r="AU32">
        <f t="shared" si="17"/>
        <v>-426.76749905274937</v>
      </c>
      <c r="AW32">
        <v>29</v>
      </c>
      <c r="AX32">
        <f>IF(Z32&gt;0, (R32*SUMPRODUCT(K32:$K$98, X32:$X$98)-K32*$AZ$3)/Z32, 0)</f>
        <v>5608.7515108294228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5239.6813171278727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2600.6174887127618</v>
      </c>
      <c r="AC33">
        <f t="shared" si="2"/>
        <v>2241.3990750996659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359.21841361309589</v>
      </c>
      <c r="AK33">
        <f t="shared" si="30"/>
        <v>182.04322420989334</v>
      </c>
      <c r="AL33">
        <f t="shared" si="9"/>
        <v>-7284.6136268544151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-425.22251881446545</v>
      </c>
      <c r="AR33">
        <f t="shared" si="14"/>
        <v>-425.80439628614721</v>
      </c>
      <c r="AS33">
        <f t="shared" si="15"/>
        <v>19.545006094560716</v>
      </c>
      <c r="AT33">
        <f t="shared" si="16"/>
        <v>9.9049374748592616</v>
      </c>
      <c r="AU33">
        <f t="shared" si="17"/>
        <v>-396.35445271672722</v>
      </c>
      <c r="AW33">
        <v>30</v>
      </c>
      <c r="AX33">
        <f>IF(Z33&gt;0, (R33*SUMPRODUCT(K33:$K$98, X33:$X$98)-K33*$AZ$3)/Z33, 0)</f>
        <v>5239.6813171278727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4873.5553922973331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2241.3990750996659</v>
      </c>
      <c r="AC34">
        <f t="shared" si="2"/>
        <v>1907.953083223561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333.44599187610493</v>
      </c>
      <c r="AK34">
        <f t="shared" si="30"/>
        <v>156.89793525697664</v>
      </c>
      <c r="AL34">
        <f t="shared" si="9"/>
        <v>-7520.7408434611816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-388.70454175255975</v>
      </c>
      <c r="AR34">
        <f t="shared" si="14"/>
        <v>-389.18000942067465</v>
      </c>
      <c r="AS34">
        <f t="shared" si="15"/>
        <v>16.198869188847983</v>
      </c>
      <c r="AT34">
        <f t="shared" si="16"/>
        <v>7.6221312930714396</v>
      </c>
      <c r="AU34">
        <f t="shared" si="17"/>
        <v>-365.35900893875521</v>
      </c>
      <c r="AW34">
        <v>31</v>
      </c>
      <c r="AX34">
        <f>IF(Z34&gt;0, (R34*SUMPRODUCT(K34:$K$98, X34:$X$98)-K34*$AZ$3)/Z34, 0)</f>
        <v>4873.5553922973331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4511.099482477166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1907.953083223561</v>
      </c>
      <c r="AC35">
        <f t="shared" ref="AC35:AC66" si="33">S35*Z35</f>
        <v>1601.1918690945383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306.76121412902262</v>
      </c>
      <c r="AK35">
        <f t="shared" si="30"/>
        <v>133.55671582564929</v>
      </c>
      <c r="AL35">
        <f t="shared" ref="AL35:AL66" si="40">SUM(AI35:AK35)</f>
        <v>-7726.3473174990968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-353.84558575931601</v>
      </c>
      <c r="AR35">
        <f t="shared" ref="AR35:AR66" si="45">AI35*$K35</f>
        <v>-354.23048065737731</v>
      </c>
      <c r="AS35">
        <f t="shared" ref="AS35:AS66" si="46">AJ35*$K35</f>
        <v>13.305819332051602</v>
      </c>
      <c r="AT35">
        <f t="shared" ref="AT35:AT66" si="47">AK35*$K35</f>
        <v>5.7930450445107855</v>
      </c>
      <c r="AU35">
        <f t="shared" ref="AU35:AU66" si="48">AL35*$K35</f>
        <v>-335.13161628081497</v>
      </c>
      <c r="AW35">
        <v>32</v>
      </c>
      <c r="AX35">
        <f>IF(Z35&gt;0, (R35*SUMPRODUCT(K35:$K$98, X35:$X$98)-K35*$AZ$3)/Z35, 0)</f>
        <v>4511.099482477166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4145.0872299205548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1601.1918690945383</v>
      </c>
      <c r="AC36">
        <f t="shared" si="33"/>
        <v>1320.5099687133793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280.68190038115904</v>
      </c>
      <c r="AK36">
        <f t="shared" si="30"/>
        <v>112.08343083661769</v>
      </c>
      <c r="AL36">
        <f t="shared" si="40"/>
        <v>-7820.9932331694499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-317.79259645824379</v>
      </c>
      <c r="AR36">
        <f t="shared" si="45"/>
        <v>-318.10103679599143</v>
      </c>
      <c r="AS36">
        <f t="shared" si="46"/>
        <v>10.870200629981246</v>
      </c>
      <c r="AT36">
        <f t="shared" si="47"/>
        <v>4.3407479386314032</v>
      </c>
      <c r="AU36">
        <f t="shared" si="48"/>
        <v>-302.89008822737884</v>
      </c>
      <c r="AW36">
        <v>33</v>
      </c>
      <c r="AX36">
        <f>IF(Z36&gt;0, (R36*SUMPRODUCT(K36:$K$98, X36:$X$98)-K36*$AZ$3)/Z36, 0)</f>
        <v>4145.0872299205548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3776.1400845318822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1320.5099687133793</v>
      </c>
      <c r="AC37">
        <f t="shared" si="33"/>
        <v>1068.0420913427761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252.46787737060322</v>
      </c>
      <c r="AK37">
        <f t="shared" si="30"/>
        <v>92.435697809936556</v>
      </c>
      <c r="AL37">
        <f t="shared" si="40"/>
        <v>-7798.9021495663928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-281.35542058920407</v>
      </c>
      <c r="AR37">
        <f t="shared" si="45"/>
        <v>-281.59992427426135</v>
      </c>
      <c r="AS37">
        <f t="shared" si="46"/>
        <v>8.7299399755087634</v>
      </c>
      <c r="AT37">
        <f t="shared" si="47"/>
        <v>3.1962802629756393</v>
      </c>
      <c r="AU37">
        <f t="shared" si="48"/>
        <v>-269.67370403577695</v>
      </c>
      <c r="AW37">
        <v>34</v>
      </c>
      <c r="AX37">
        <f>IF(Z37&gt;0, (R37*SUMPRODUCT(K37:$K$98, X37:$X$98)-K37*$AZ$3)/Z37, 0)</f>
        <v>3776.1400845318822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3406.9305907919897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1068.0420913427761</v>
      </c>
      <c r="AC38">
        <f t="shared" si="33"/>
        <v>845.01231279610818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223.0297785466679</v>
      </c>
      <c r="AK38">
        <f t="shared" si="30"/>
        <v>74.762946393994326</v>
      </c>
      <c r="AL38">
        <f t="shared" si="40"/>
        <v>-7704.3552135398877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-246.86358223185138</v>
      </c>
      <c r="AR38">
        <f t="shared" si="45"/>
        <v>-247.05501966666992</v>
      </c>
      <c r="AS38">
        <f t="shared" si="46"/>
        <v>6.8857295252107766</v>
      </c>
      <c r="AT38">
        <f t="shared" si="47"/>
        <v>2.3082004149018083</v>
      </c>
      <c r="AU38">
        <f t="shared" si="48"/>
        <v>-237.86108972655731</v>
      </c>
      <c r="AW38">
        <v>35</v>
      </c>
      <c r="AX38">
        <f>IF(Z38&gt;0, (R38*SUMPRODUCT(K38:$K$98, X38:$X$98)-K38*$AZ$3)/Z38, 0)</f>
        <v>3406.9305907919897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3032.1018758086129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845.01231279610818</v>
      </c>
      <c r="AC39">
        <f t="shared" si="33"/>
        <v>650.22519667366453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194.78711612244365</v>
      </c>
      <c r="AK39">
        <f t="shared" si="30"/>
        <v>59.15086189572758</v>
      </c>
      <c r="AL39">
        <f t="shared" si="40"/>
        <v>-7526.4637417621443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-214.32446385624024</v>
      </c>
      <c r="AR39">
        <f t="shared" si="45"/>
        <v>-214.47224842813171</v>
      </c>
      <c r="AS39">
        <f t="shared" si="46"/>
        <v>5.369443926449553</v>
      </c>
      <c r="AT39">
        <f t="shared" si="47"/>
        <v>1.6305351322652268</v>
      </c>
      <c r="AU39">
        <f t="shared" si="48"/>
        <v>-207.47226936941692</v>
      </c>
      <c r="AW39">
        <v>36</v>
      </c>
      <c r="AX39">
        <f>IF(Z39&gt;0, (R39*SUMPRODUCT(K39:$K$98, X39:$X$98)-K39*$AZ$3)/Z39, 0)</f>
        <v>3032.1018758086129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2644.8378430570306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650.22519667366453</v>
      </c>
      <c r="AC40">
        <f t="shared" si="33"/>
        <v>482.39757755796666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167.82761911569787</v>
      </c>
      <c r="AK40">
        <f t="shared" ref="AK40:AK71" si="61">G40*SUM(AB40:AB40, AE40:AF40)</f>
        <v>45.515763767156521</v>
      </c>
      <c r="AL40">
        <f t="shared" si="40"/>
        <v>-7268.8230005229689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-184.04061369383803</v>
      </c>
      <c r="AR40">
        <f t="shared" si="45"/>
        <v>-184.15284063797986</v>
      </c>
      <c r="AS40">
        <f t="shared" si="46"/>
        <v>4.1306128751973246</v>
      </c>
      <c r="AT40">
        <f t="shared" si="47"/>
        <v>1.1202446941194266</v>
      </c>
      <c r="AU40">
        <f t="shared" si="48"/>
        <v>-178.90198306866313</v>
      </c>
      <c r="AW40">
        <v>37</v>
      </c>
      <c r="AX40">
        <f>IF(Z40&gt;0, (R40*SUMPRODUCT(K40:$K$98, X40:$X$98)-K40*$AZ$3)/Z40, 0)</f>
        <v>2644.8378430570306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2233.5941266309524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482.39757755796666</v>
      </c>
      <c r="AC41">
        <f t="shared" si="33"/>
        <v>339.8720038110414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142.52557374692526</v>
      </c>
      <c r="AK41">
        <f t="shared" si="61"/>
        <v>33.767830429057668</v>
      </c>
      <c r="AL41">
        <f t="shared" si="40"/>
        <v>-6928.6286405852406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-156.04855975037756</v>
      </c>
      <c r="AR41">
        <f t="shared" si="45"/>
        <v>-156.13215549681362</v>
      </c>
      <c r="AS41">
        <f t="shared" si="46"/>
        <v>3.1320294441422503</v>
      </c>
      <c r="AT41">
        <f t="shared" si="47"/>
        <v>0.74205517219251238</v>
      </c>
      <c r="AU41">
        <f t="shared" si="48"/>
        <v>-152.25807088047887</v>
      </c>
      <c r="AW41">
        <v>38</v>
      </c>
      <c r="AX41">
        <f>IF(Z41&gt;0, (R41*SUMPRODUCT(K41:$K$98, X41:$X$98)-K41*$AZ$3)/Z41, 0)</f>
        <v>2233.5941266309524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1780.0305298912115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339.8720038110414</v>
      </c>
      <c r="AC42">
        <f t="shared" si="33"/>
        <v>220.89044401326441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118.98155979777698</v>
      </c>
      <c r="AK42">
        <f t="shared" si="61"/>
        <v>23.7910402667729</v>
      </c>
      <c r="AL42">
        <f t="shared" si="40"/>
        <v>-6497.4451652344051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-130.22500596373726</v>
      </c>
      <c r="AR42">
        <f t="shared" si="45"/>
        <v>-130.28587613186562</v>
      </c>
      <c r="AS42">
        <f t="shared" si="46"/>
        <v>2.3345042752662528</v>
      </c>
      <c r="AT42">
        <f t="shared" si="47"/>
        <v>0.46679742062728113</v>
      </c>
      <c r="AU42">
        <f t="shared" si="48"/>
        <v>-127.48457443597208</v>
      </c>
      <c r="AW42">
        <v>39</v>
      </c>
      <c r="AX42">
        <f>IF(Z42&gt;0, (R42*SUMPRODUCT(K42:$K$98, X42:$X$98)-K42*$AZ$3)/Z42, 0)</f>
        <v>1780.0305298912115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1257.3333641168035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220.89044401326441</v>
      </c>
      <c r="AC43">
        <f t="shared" si="33"/>
        <v>123.76097372149171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97.129470291772705</v>
      </c>
      <c r="AK43">
        <f t="shared" si="61"/>
        <v>15.462331080928511</v>
      </c>
      <c r="AL43">
        <f t="shared" si="40"/>
        <v>-5995.2133661287608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-106.95649417253975</v>
      </c>
      <c r="AR43">
        <f t="shared" si="45"/>
        <v>-106.99960340387882</v>
      </c>
      <c r="AS43">
        <f t="shared" si="46"/>
        <v>1.7015629207275333</v>
      </c>
      <c r="AT43">
        <f t="shared" si="47"/>
        <v>0.27087689407021731</v>
      </c>
      <c r="AU43">
        <f t="shared" si="48"/>
        <v>-105.02716358908107</v>
      </c>
      <c r="AW43">
        <v>40</v>
      </c>
      <c r="AX43">
        <f>IF(Z43&gt;0, (R43*SUMPRODUCT(K43:$K$98, X43:$X$98)-K43*$AZ$3)/Z43, 0)</f>
        <v>1257.3333641168035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613.62379674263889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123.76097372149171</v>
      </c>
      <c r="AC44">
        <f t="shared" si="33"/>
        <v>46.354064970349185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77.406908751142524</v>
      </c>
      <c r="AK44">
        <f t="shared" si="61"/>
        <v>8.6632681605044208</v>
      </c>
      <c r="AL44">
        <f t="shared" si="40"/>
        <v>-5392.1920981472167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-85.658812478418298</v>
      </c>
      <c r="AR44">
        <f t="shared" si="45"/>
        <v>-85.688352078443373</v>
      </c>
      <c r="AS44">
        <f t="shared" si="46"/>
        <v>1.2107617557066617</v>
      </c>
      <c r="AT44">
        <f t="shared" si="47"/>
        <v>0.13550668716008032</v>
      </c>
      <c r="AU44">
        <f t="shared" si="48"/>
        <v>-84.342083635576643</v>
      </c>
      <c r="AW44">
        <v>41</v>
      </c>
      <c r="AX44">
        <f>IF(Z44&gt;0, (R44*SUMPRODUCT(K44:$K$98, X44:$X$98)-K44*$AZ$3)/Z44, 0)</f>
        <v>613.62379674263889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-231.80755171702808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46.354064970349185</v>
      </c>
      <c r="AC45">
        <f t="shared" si="33"/>
        <v>-12.921189096107298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59.275254066456483</v>
      </c>
      <c r="AK45">
        <f t="shared" si="61"/>
        <v>3.2447845479244433</v>
      </c>
      <c r="AL45">
        <f t="shared" si="40"/>
        <v>-4700.1412204289918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-66.494167149310144</v>
      </c>
      <c r="AR45">
        <f t="shared" si="45"/>
        <v>-66.513628629045954</v>
      </c>
      <c r="AS45">
        <f t="shared" si="46"/>
        <v>0.82781705887278334</v>
      </c>
      <c r="AT45">
        <f t="shared" si="47"/>
        <v>4.5315503804119639E-2</v>
      </c>
      <c r="AU45">
        <f t="shared" si="48"/>
        <v>-65.640496066369053</v>
      </c>
      <c r="AW45">
        <v>42</v>
      </c>
      <c r="AX45">
        <f>IF(Z45&gt;0, (R45*SUMPRODUCT(K45:$K$98, X45:$X$98)-K45*$AZ$3)/Z45, 0)</f>
        <v>-231.80755171702808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-1423.9951874927629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-12.921189096107298</v>
      </c>
      <c r="AC46">
        <f t="shared" si="33"/>
        <v>-55.858607663308682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42.937418567201384</v>
      </c>
      <c r="AK46">
        <f t="shared" si="61"/>
        <v>-0.90448323672751096</v>
      </c>
      <c r="AL46">
        <f t="shared" si="40"/>
        <v>-3948.179158797494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-49.743020915090355</v>
      </c>
      <c r="AR46">
        <f t="shared" si="45"/>
        <v>-49.755249170979603</v>
      </c>
      <c r="AS46">
        <f t="shared" si="46"/>
        <v>0.53540060256787869</v>
      </c>
      <c r="AT46">
        <f t="shared" si="47"/>
        <v>-1.127829492587072E-2</v>
      </c>
      <c r="AU46">
        <f t="shared" si="48"/>
        <v>-49.231126863337593</v>
      </c>
      <c r="AW46">
        <v>43</v>
      </c>
      <c r="AX46">
        <f>IF(Z46&gt;0, (R46*SUMPRODUCT(K46:$K$98, X46:$X$98)-K46*$AZ$3)/Z46, 0)</f>
        <v>-1423.9951874927629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-3239.3151717793767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-55.858607663308682</v>
      </c>
      <c r="AC47">
        <f t="shared" si="33"/>
        <v>-84.568817344373343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28.710209681064661</v>
      </c>
      <c r="AK47">
        <f t="shared" si="61"/>
        <v>-3.9101025364316082</v>
      </c>
      <c r="AL47">
        <f t="shared" si="40"/>
        <v>-3157.7053376394074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-35.424602226020703</v>
      </c>
      <c r="AR47">
        <f t="shared" si="45"/>
        <v>-35.431868670557343</v>
      </c>
      <c r="AS47">
        <f t="shared" si="46"/>
        <v>0.31964010637935503</v>
      </c>
      <c r="AT47">
        <f t="shared" si="47"/>
        <v>-4.353244384430556E-2</v>
      </c>
      <c r="AU47">
        <f t="shared" si="48"/>
        <v>-35.155761008022296</v>
      </c>
      <c r="AW47">
        <v>44</v>
      </c>
      <c r="AX47">
        <f>IF(Z47&gt;0, (R47*SUMPRODUCT(K47:$K$98, X47:$X$98)-K47*$AZ$3)/Z47, 0)</f>
        <v>-3239.3151717793767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-6222.5662923367308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-84.568817344373343</v>
      </c>
      <c r="AC48">
        <f t="shared" si="33"/>
        <v>-101.21412382572828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16.645306481354936</v>
      </c>
      <c r="AK48">
        <f t="shared" si="61"/>
        <v>-5.9198172141061347</v>
      </c>
      <c r="AL48">
        <f t="shared" si="40"/>
        <v>-2384.7508431544411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-23.808116250505542</v>
      </c>
      <c r="AR48">
        <f t="shared" si="45"/>
        <v>-23.812158456819134</v>
      </c>
      <c r="AS48">
        <f t="shared" si="46"/>
        <v>0.16546215470041578</v>
      </c>
      <c r="AT48">
        <f t="shared" si="47"/>
        <v>-5.8845760081125367E-2</v>
      </c>
      <c r="AU48">
        <f t="shared" si="48"/>
        <v>-23.705542062199843</v>
      </c>
      <c r="AW48">
        <v>45</v>
      </c>
      <c r="AX48">
        <f>IF(Z48&gt;0, (R48*SUMPRODUCT(K48:$K$98, X48:$X$98)-K48*$AZ$3)/Z48, 0)</f>
        <v>-6222.5662923367308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-11541.609775188585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-101.21412382572828</v>
      </c>
      <c r="AC49">
        <f t="shared" si="33"/>
        <v>-108.25501173278226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7.0408879070539854</v>
      </c>
      <c r="AK49">
        <f t="shared" si="61"/>
        <v>-7.0849886678009799</v>
      </c>
      <c r="AL49">
        <f t="shared" si="40"/>
        <v>-1681.1430333407536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-14.918375949482865</v>
      </c>
      <c r="AR49">
        <f t="shared" si="45"/>
        <v>-14.920457133540108</v>
      </c>
      <c r="AS49">
        <f t="shared" si="46"/>
        <v>6.2490829161394541E-2</v>
      </c>
      <c r="AT49">
        <f t="shared" si="47"/>
        <v>-6.2882241884066478E-2</v>
      </c>
      <c r="AU49">
        <f t="shared" si="48"/>
        <v>-14.920848546262778</v>
      </c>
      <c r="AW49">
        <v>46</v>
      </c>
      <c r="AX49">
        <f>IF(Z49&gt;0, (R49*SUMPRODUCT(K49:$K$98, X49:$X$98)-K49*$AZ$3)/Z49, 0)</f>
        <v>-11541.609775188585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-21946.088055391057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-108.25501173278226</v>
      </c>
      <c r="AC50">
        <f t="shared" si="33"/>
        <v>-108.20264808989761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-5.2363642884657224E-2</v>
      </c>
      <c r="AK50">
        <f t="shared" si="61"/>
        <v>-7.5778508212947591</v>
      </c>
      <c r="AL50">
        <f t="shared" si="40"/>
        <v>-1096.5940022177174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-8.6284961913327258</v>
      </c>
      <c r="AR50">
        <f t="shared" si="45"/>
        <v>-8.6294729597641915</v>
      </c>
      <c r="AS50">
        <f t="shared" si="46"/>
        <v>-4.1495469861314502E-4</v>
      </c>
      <c r="AT50">
        <f t="shared" si="47"/>
        <v>-6.0050535647646515E-2</v>
      </c>
      <c r="AU50">
        <f t="shared" si="48"/>
        <v>-8.6899384501104517</v>
      </c>
      <c r="AW50">
        <v>47</v>
      </c>
      <c r="AX50">
        <f>IF(Z50&gt;0, (R50*SUMPRODUCT(K50:$K$98, X50:$X$98)-K50*$AZ$3)/Z50, 0)</f>
        <v>-21946.088055391057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-44812.295887037559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-108.20264808989761</v>
      </c>
      <c r="AC51">
        <f t="shared" si="33"/>
        <v>-103.46441250233083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-4.738235587566777</v>
      </c>
      <c r="AK51">
        <f t="shared" si="61"/>
        <v>-7.5741853662928333</v>
      </c>
      <c r="AL51">
        <f t="shared" si="40"/>
        <v>-655.43030599505244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-4.549926892119184</v>
      </c>
      <c r="AR51">
        <f t="shared" si="45"/>
        <v>-4.5503352929542151</v>
      </c>
      <c r="AS51">
        <f t="shared" si="46"/>
        <v>-3.3525052127971473E-2</v>
      </c>
      <c r="AT51">
        <f t="shared" si="47"/>
        <v>-5.359061501673535E-2</v>
      </c>
      <c r="AU51">
        <f t="shared" si="48"/>
        <v>-4.6374509600989215</v>
      </c>
      <c r="AW51">
        <v>48</v>
      </c>
      <c r="AX51">
        <f>IF(Z51&gt;0, (R51*SUMPRODUCT(K51:$K$98, X51:$X$98)-K51*$AZ$3)/Z51, 0)</f>
        <v>-44812.295887037559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-103050.54012034289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-103.46441250233083</v>
      </c>
      <c r="AC52">
        <f t="shared" si="33"/>
        <v>-96.079757449003992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-7.3846550533268385</v>
      </c>
      <c r="AK52">
        <f t="shared" si="61"/>
        <v>-7.2425088751631588</v>
      </c>
      <c r="AL52">
        <f t="shared" si="40"/>
        <v>-352.99940206049382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-2.1374678703432735</v>
      </c>
      <c r="AR52">
        <f t="shared" si="45"/>
        <v>-2.1376151207229186</v>
      </c>
      <c r="AS52">
        <f t="shared" si="46"/>
        <v>-4.6651434498465531E-2</v>
      </c>
      <c r="AT52">
        <f t="shared" si="47"/>
        <v>-4.5753447649801195E-2</v>
      </c>
      <c r="AU52">
        <f t="shared" si="48"/>
        <v>-2.2300200028711847</v>
      </c>
      <c r="AW52">
        <v>49</v>
      </c>
      <c r="AX52">
        <f>IF(Z52&gt;0, (R52*SUMPRODUCT(K52:$K$98, X52:$X$98)-K52*$AZ$3)/Z52, 0)</f>
        <v>-103050.54012034289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-283630.72322309751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-96.079757449003992</v>
      </c>
      <c r="AC53">
        <f t="shared" si="33"/>
        <v>-87.561348582341893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-8.5184088666620994</v>
      </c>
      <c r="AK53">
        <f t="shared" si="61"/>
        <v>-6.7255830214302801</v>
      </c>
      <c r="AL53">
        <f t="shared" si="40"/>
        <v>-168.83073759532726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-0.86626083609516513</v>
      </c>
      <c r="AR53">
        <f t="shared" si="45"/>
        <v>-0.86630436882927742</v>
      </c>
      <c r="AS53">
        <f t="shared" si="46"/>
        <v>-4.8047992570467032E-2</v>
      </c>
      <c r="AT53">
        <f t="shared" si="47"/>
        <v>-3.7935577888311256E-2</v>
      </c>
      <c r="AU53">
        <f t="shared" si="48"/>
        <v>-0.95228793928805577</v>
      </c>
      <c r="AW53">
        <v>50</v>
      </c>
      <c r="AX53">
        <f>IF(Z53&gt;0, (R53*SUMPRODUCT(K53:$K$98, X53:$X$98)-K53*$AZ$3)/Z53, 0)</f>
        <v>-283630.72322309751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-1012052.7042283872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-87.561348582341893</v>
      </c>
      <c r="AC54">
        <f t="shared" si="33"/>
        <v>-78.913433760396558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-8.647914821945335</v>
      </c>
      <c r="AK54">
        <f t="shared" si="61"/>
        <v>-6.1292944007639329</v>
      </c>
      <c r="AL54">
        <f t="shared" si="40"/>
        <v>-71.69296386831644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-0.28662651772729708</v>
      </c>
      <c r="AR54">
        <f t="shared" si="45"/>
        <v>-0.28663633490299856</v>
      </c>
      <c r="AS54">
        <f t="shared" si="46"/>
        <v>-4.3552204913214584E-2</v>
      </c>
      <c r="AT54">
        <f t="shared" si="47"/>
        <v>-3.0868052150338002E-2</v>
      </c>
      <c r="AU54">
        <f t="shared" si="48"/>
        <v>-0.36105659196655115</v>
      </c>
      <c r="AW54">
        <v>51</v>
      </c>
      <c r="AX54">
        <f>IF(Z54&gt;0, (R54*SUMPRODUCT(K54:$K$98, X54:$X$98)-K54*$AZ$3)/Z54, 0)</f>
        <v>-1012052.7042283872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-5318132.5223680595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-78.913433760396558</v>
      </c>
      <c r="AC55">
        <f t="shared" si="33"/>
        <v>-70.70526058344484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-8.2081731769517177</v>
      </c>
      <c r="AK55">
        <f t="shared" si="61"/>
        <v>-5.5239403632277595</v>
      </c>
      <c r="AL55">
        <f t="shared" si="40"/>
        <v>-29.707139575423707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-7.183122276753337E-2</v>
      </c>
      <c r="AR55">
        <f t="shared" si="45"/>
        <v>-7.1832717327349901E-2</v>
      </c>
      <c r="AS55">
        <f t="shared" si="46"/>
        <v>-3.6908571059170371E-2</v>
      </c>
      <c r="AT55">
        <f t="shared" si="47"/>
        <v>-2.4838748041440161E-2</v>
      </c>
      <c r="AU55">
        <f t="shared" si="48"/>
        <v>-0.13358003642796043</v>
      </c>
      <c r="AW55">
        <v>52</v>
      </c>
      <c r="AX55">
        <f>IF(Z55&gt;0, (R55*SUMPRODUCT(K55:$K$98, X55:$X$98)-K55*$AZ$3)/Z55, 0)</f>
        <v>-5318132.5223680595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-28285800.722339116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-70.70526058344484</v>
      </c>
      <c r="AC56">
        <f t="shared" si="33"/>
        <v>-63.192449221677542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-7.512811361767298</v>
      </c>
      <c r="AK56">
        <f t="shared" si="61"/>
        <v>-4.9493682408411397</v>
      </c>
      <c r="AL56">
        <f t="shared" si="40"/>
        <v>-15.194262590449807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-1.096851180203892E-2</v>
      </c>
      <c r="AR56">
        <f t="shared" si="45"/>
        <v>-1.0968736034982253E-2</v>
      </c>
      <c r="AS56">
        <f t="shared" si="46"/>
        <v>-3.0162350512255277E-2</v>
      </c>
      <c r="AT56">
        <f t="shared" si="47"/>
        <v>-1.9870667917230567E-2</v>
      </c>
      <c r="AU56">
        <f t="shared" si="48"/>
        <v>-6.1001754464468094E-2</v>
      </c>
      <c r="AW56">
        <v>53</v>
      </c>
      <c r="AX56">
        <f>IF(Z56&gt;0, (R56*SUMPRODUCT(K56:$K$98, X56:$X$98)-K56*$AZ$3)/Z56, 0)</f>
        <v>-28285800.722339116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-152747730.1169005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-63.192449221677542</v>
      </c>
      <c r="AC57">
        <f t="shared" si="33"/>
        <v>-56.431415425859186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-6.7610337958183564</v>
      </c>
      <c r="AK57">
        <f t="shared" si="61"/>
        <v>-4.4234714455174284</v>
      </c>
      <c r="AL57">
        <f t="shared" si="40"/>
        <v>-11.645086237196653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-1.6509806414307107E-3</v>
      </c>
      <c r="AR57">
        <f t="shared" si="45"/>
        <v>-1.6510137492718349E-3</v>
      </c>
      <c r="AS57">
        <f t="shared" si="46"/>
        <v>-2.4235823571755966E-2</v>
      </c>
      <c r="AT57">
        <f t="shared" si="47"/>
        <v>-1.5856520876225622E-2</v>
      </c>
      <c r="AU57">
        <f t="shared" si="48"/>
        <v>-4.1743358197253423E-2</v>
      </c>
      <c r="AW57">
        <v>54</v>
      </c>
      <c r="AX57">
        <f>IF(Z57&gt;0, (R57*SUMPRODUCT(K57:$K$98, X57:$X$98)-K57*$AZ$3)/Z57, 0)</f>
        <v>-152747730.1169005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-839680893.39050472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-56.431415425859186</v>
      </c>
      <c r="AC58">
        <f t="shared" si="33"/>
        <v>-50.386635774696693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-6.0447796511624929</v>
      </c>
      <c r="AK58">
        <f t="shared" si="61"/>
        <v>-3.9501990798101434</v>
      </c>
      <c r="AL58">
        <f t="shared" si="40"/>
        <v>-10.071415385998771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-2.4463568205493954E-4</v>
      </c>
      <c r="AR58">
        <f t="shared" si="45"/>
        <v>-2.4464048345344201E-4</v>
      </c>
      <c r="AS58">
        <f t="shared" si="46"/>
        <v>-1.9346710236395344E-2</v>
      </c>
      <c r="AT58">
        <f t="shared" si="47"/>
        <v>-1.2642868951966698E-2</v>
      </c>
      <c r="AU58">
        <f t="shared" si="48"/>
        <v>-3.2234219671815487E-2</v>
      </c>
      <c r="AW58">
        <v>55</v>
      </c>
      <c r="AX58">
        <f>IF(Z58&gt;0, (R58*SUMPRODUCT(K58:$K$98, X58:$X$98)-K58*$AZ$3)/Z58, 0)</f>
        <v>-839680893.39050472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-4710092559.6665611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-50.386635774696693</v>
      </c>
      <c r="AC59">
        <f t="shared" si="33"/>
        <v>-44.988281631982396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-5.3983541427142967</v>
      </c>
      <c r="AK59">
        <f t="shared" si="61"/>
        <v>-3.5270645042287687</v>
      </c>
      <c r="AL59">
        <f t="shared" si="40"/>
        <v>-8.9378827239405112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-3.5617253973958307E-5</v>
      </c>
      <c r="AR59">
        <f t="shared" si="45"/>
        <v>-3.5617936341880057E-5</v>
      </c>
      <c r="AS59">
        <f t="shared" si="46"/>
        <v>-1.542659229765138E-2</v>
      </c>
      <c r="AT59">
        <f t="shared" si="47"/>
        <v>-1.0079106460195556E-2</v>
      </c>
      <c r="AU59">
        <f t="shared" si="48"/>
        <v>-2.5541316694188819E-2</v>
      </c>
      <c r="AW59">
        <v>56</v>
      </c>
      <c r="AX59">
        <f>IF(Z59&gt;0, (R59*SUMPRODUCT(K59:$K$98, X59:$X$98)-K59*$AZ$3)/Z59, 0)</f>
        <v>-4710092559.6665611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-26967990153.403263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-44.988281631982396</v>
      </c>
      <c r="AC60">
        <f t="shared" si="33"/>
        <v>-40.168139768525329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-4.8201418634570672</v>
      </c>
      <c r="AK60">
        <f t="shared" si="61"/>
        <v>-3.1491797142387679</v>
      </c>
      <c r="AL60">
        <f t="shared" si="40"/>
        <v>-7.9713132337019417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-5.0815571933645475E-6</v>
      </c>
      <c r="AR60">
        <f t="shared" si="45"/>
        <v>-5.0816522021474744E-6</v>
      </c>
      <c r="AS60">
        <f t="shared" si="46"/>
        <v>-1.2298451359070539E-2</v>
      </c>
      <c r="AT60">
        <f t="shared" si="47"/>
        <v>-8.0350401779999622E-3</v>
      </c>
      <c r="AU60">
        <f t="shared" si="48"/>
        <v>-2.0338573189272648E-2</v>
      </c>
      <c r="AW60">
        <v>57</v>
      </c>
      <c r="AX60">
        <f>IF(Z60&gt;0, (R60*SUMPRODUCT(K60:$K$98, X60:$X$98)-K60*$AZ$3)/Z60, 0)</f>
        <v>-26967990153.403263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-157941048257.96356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-40.168139768525329</v>
      </c>
      <c r="AC61">
        <f t="shared" si="33"/>
        <v>-35.864414956590529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-4.3037248119347993</v>
      </c>
      <c r="AK61">
        <f t="shared" si="61"/>
        <v>-2.8117697837967732</v>
      </c>
      <c r="AL61">
        <f t="shared" si="40"/>
        <v>-7.1158064777302359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-7.1048512276791207E-7</v>
      </c>
      <c r="AR61">
        <f t="shared" si="45"/>
        <v>-7.1049805523340083E-7</v>
      </c>
      <c r="AS61">
        <f t="shared" si="46"/>
        <v>-9.8043109966172819E-3</v>
      </c>
      <c r="AT61">
        <f t="shared" si="47"/>
        <v>-6.4054898061294864E-3</v>
      </c>
      <c r="AU61">
        <f t="shared" si="48"/>
        <v>-1.6210511300802002E-2</v>
      </c>
      <c r="AW61">
        <v>58</v>
      </c>
      <c r="AX61">
        <f>IF(Z61&gt;0, (R61*SUMPRODUCT(K61:$K$98, X61:$X$98)-K61*$AZ$3)/Z61, 0)</f>
        <v>-157941048257.96356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-947726852010.71667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-35.864414956590529</v>
      </c>
      <c r="AC62">
        <f t="shared" si="33"/>
        <v>-32.021799690743521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-3.8426152658470087</v>
      </c>
      <c r="AK62">
        <f t="shared" si="61"/>
        <v>-2.5105090469613374</v>
      </c>
      <c r="AL62">
        <f t="shared" si="40"/>
        <v>-6.3531720676381545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-9.7132413903424485E-8</v>
      </c>
      <c r="AR62">
        <f t="shared" si="45"/>
        <v>-9.7134132037778626E-8</v>
      </c>
      <c r="AS62">
        <f t="shared" si="46"/>
        <v>-7.8159444835182845E-3</v>
      </c>
      <c r="AT62">
        <f t="shared" si="47"/>
        <v>-5.1064178896127474E-3</v>
      </c>
      <c r="AU62">
        <f t="shared" si="48"/>
        <v>-1.2922459507263069E-2</v>
      </c>
      <c r="AW62">
        <v>59</v>
      </c>
      <c r="AX62">
        <f>IF(Z62&gt;0, (R62*SUMPRODUCT(K62:$K$98, X62:$X$98)-K62*$AZ$3)/Z62, 0)</f>
        <v>-947726852010.71667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-5834974648912.8057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-32.021799690743521</v>
      </c>
      <c r="AC63">
        <f t="shared" si="33"/>
        <v>-28.590892666150811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-3.4309070245927096</v>
      </c>
      <c r="AK63">
        <f t="shared" si="61"/>
        <v>-2.2415259783520467</v>
      </c>
      <c r="AL63">
        <f t="shared" si="40"/>
        <v>-5.6724401406192104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-1.296241203223075E-8</v>
      </c>
      <c r="AR63">
        <f t="shared" si="45"/>
        <v>-1.2962634499072697E-8</v>
      </c>
      <c r="AS63">
        <f t="shared" si="46"/>
        <v>-6.2308240651943641E-3</v>
      </c>
      <c r="AT63">
        <f t="shared" si="47"/>
        <v>-4.070805156934346E-3</v>
      </c>
      <c r="AU63">
        <f t="shared" si="48"/>
        <v>-1.0301642184763208E-2</v>
      </c>
      <c r="AW63">
        <v>60</v>
      </c>
      <c r="AX63">
        <f>IF(Z63&gt;0, (R63*SUMPRODUCT(K63:$K$98, X63:$X$98)-K63*$AZ$3)/Z63, 0)</f>
        <v>-5834974648912.8057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-36957759225044.516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-28.590892666150811</v>
      </c>
      <c r="AC64">
        <f t="shared" si="33"/>
        <v>-25.527582749001503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-3.0633099171493079</v>
      </c>
      <c r="AK64">
        <f t="shared" si="61"/>
        <v>-2.001362486630557</v>
      </c>
      <c r="AL64">
        <f t="shared" si="40"/>
        <v>-5.0646734438458338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-1.686445041174281E-9</v>
      </c>
      <c r="AR64">
        <f t="shared" si="45"/>
        <v>-1.6864730414679569E-9</v>
      </c>
      <c r="AS64">
        <f t="shared" si="46"/>
        <v>-4.9671749164775774E-3</v>
      </c>
      <c r="AT64">
        <f t="shared" si="47"/>
        <v>-3.245220957473875E-3</v>
      </c>
      <c r="AU64">
        <f t="shared" si="48"/>
        <v>-8.212397560424493E-3</v>
      </c>
      <c r="AW64">
        <v>61</v>
      </c>
      <c r="AX64">
        <f>IF(Z64&gt;0, (R64*SUMPRODUCT(K64:$K$98, X64:$X$98)-K64*$AZ$3)/Z64, 0)</f>
        <v>-36957759225044.516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-241216917151517.63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-25.527582749001503</v>
      </c>
      <c r="AC65">
        <f t="shared" si="33"/>
        <v>-22.792484598802488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-2.7350981501990148</v>
      </c>
      <c r="AK65">
        <f t="shared" si="61"/>
        <v>-1.7869307924301054</v>
      </c>
      <c r="AL65">
        <f t="shared" si="40"/>
        <v>-4.5220290899630875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-2.1330272943533106E-10</v>
      </c>
      <c r="AR65">
        <f t="shared" si="45"/>
        <v>-2.1330614942197598E-10</v>
      </c>
      <c r="AS65">
        <f t="shared" si="46"/>
        <v>-3.9598014464552493E-3</v>
      </c>
      <c r="AT65">
        <f t="shared" si="47"/>
        <v>-2.5870702797503964E-3</v>
      </c>
      <c r="AU65">
        <f t="shared" si="48"/>
        <v>-6.5468719395117966E-3</v>
      </c>
      <c r="AW65">
        <v>62</v>
      </c>
      <c r="AX65">
        <f>IF(Z65&gt;0, (R65*SUMPRODUCT(K65:$K$98, X65:$X$98)-K65*$AZ$3)/Z65, 0)</f>
        <v>-241216917151517.63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-1626885345956493.5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-22.792484598802488</v>
      </c>
      <c r="AC66">
        <f t="shared" si="33"/>
        <v>-20.350432677689486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-2.4420519211130021</v>
      </c>
      <c r="AK66">
        <f t="shared" si="61"/>
        <v>-1.5954739219161744</v>
      </c>
      <c r="AL66">
        <f t="shared" si="40"/>
        <v>-4.0375258632884519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-2.6187840070776648E-11</v>
      </c>
      <c r="AR66">
        <f t="shared" si="45"/>
        <v>-2.6188244310678886E-11</v>
      </c>
      <c r="AS66">
        <f t="shared" si="46"/>
        <v>-3.1567294711024952E-3</v>
      </c>
      <c r="AT66">
        <f t="shared" si="47"/>
        <v>-2.0623965879451151E-3</v>
      </c>
      <c r="AU66">
        <f t="shared" si="48"/>
        <v>-5.2191260852358541E-3</v>
      </c>
      <c r="AW66">
        <v>63</v>
      </c>
      <c r="AX66">
        <f>IF(Z66&gt;0, (R66*SUMPRODUCT(K66:$K$98, X66:$X$98)-K66*$AZ$3)/Z66, 0)</f>
        <v>-1626885345956493.5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-1.1374062612043482E+16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-20.350432677689486</v>
      </c>
      <c r="AC67">
        <f t="shared" ref="AC67:AC89" si="64">S67*Z67</f>
        <v>-18.170029176531472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-2.1804035011580147</v>
      </c>
      <c r="AK67">
        <f t="shared" si="61"/>
        <v>-1.4245302874382642</v>
      </c>
      <c r="AL67">
        <f t="shared" ref="AL67:AL89" si="71">SUM(AI67:AK67)</f>
        <v>-3.6049337912928801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-3.1122519186591215E-12</v>
      </c>
      <c r="AR67">
        <f t="shared" ref="AR67:AR89" si="76">AI67*$K67</f>
        <v>-3.1122980126665558E-12</v>
      </c>
      <c r="AS67">
        <f t="shared" ref="AS67:AS89" si="77">AJ67*$K67</f>
        <v>-2.5165254076373643E-3</v>
      </c>
      <c r="AT67">
        <f t="shared" ref="AT67:AT89" si="78">AK67*$K67</f>
        <v>-1.6441299330070894E-3</v>
      </c>
      <c r="AU67">
        <f t="shared" ref="AU67:AU89" si="79">AL67*$K67</f>
        <v>-4.1606553437567514E-3</v>
      </c>
      <c r="AW67">
        <v>64</v>
      </c>
      <c r="AX67">
        <f>IF(Z67&gt;0, (R67*SUMPRODUCT(K67:$K$98, X67:$X$98)-K67*$AZ$3)/Z67, 0)</f>
        <v>-1.1374062612043482E+16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-8.259816202342304E+16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-18.170029176531472</v>
      </c>
      <c r="AC68">
        <f t="shared" si="64"/>
        <v>-16.223240336191548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-1.9467888403399236</v>
      </c>
      <c r="AK68">
        <f t="shared" si="61"/>
        <v>-1.2719020423572032</v>
      </c>
      <c r="AL68">
        <f t="shared" si="71"/>
        <v>-3.2186908830434096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-3.5683773599224142E-13</v>
      </c>
      <c r="AR68">
        <f t="shared" si="76"/>
        <v>-3.5684279602878502E-13</v>
      </c>
      <c r="AS68">
        <f t="shared" si="77"/>
        <v>-2.0061586476909782E-3</v>
      </c>
      <c r="AT68">
        <f t="shared" si="78"/>
        <v>-1.3106903164932799E-3</v>
      </c>
      <c r="AU68">
        <f t="shared" si="79"/>
        <v>-3.3168489645411013E-3</v>
      </c>
      <c r="AW68">
        <v>65</v>
      </c>
      <c r="AX68">
        <f>IF(Z68&gt;0, (R68*SUMPRODUCT(K68:$K$98, X68:$X$98)-K68*$AZ$3)/Z68, 0)</f>
        <v>-8.259816202342304E+16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-6.2511703891910592E+17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-16.223240336191548</v>
      </c>
      <c r="AC69">
        <f t="shared" si="64"/>
        <v>-14.485036014457053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-1.7382043217344947</v>
      </c>
      <c r="AK69">
        <f t="shared" si="61"/>
        <v>-1.1356268235334084</v>
      </c>
      <c r="AL69">
        <f t="shared" si="71"/>
        <v>-2.8738311453107226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-3.9397115535443968E-14</v>
      </c>
      <c r="AR69">
        <f t="shared" si="76"/>
        <v>-3.9397648534763748E-14</v>
      </c>
      <c r="AS69">
        <f t="shared" si="77"/>
        <v>-1.599297391337509E-3</v>
      </c>
      <c r="AT69">
        <f t="shared" si="78"/>
        <v>-1.0448742956740279E-3</v>
      </c>
      <c r="AU69">
        <f t="shared" si="79"/>
        <v>-2.6441716870509347E-3</v>
      </c>
      <c r="AW69">
        <v>66</v>
      </c>
      <c r="AX69">
        <f>IF(Z69&gt;0, (R69*SUMPRODUCT(K69:$K$98, X69:$X$98)-K69*$AZ$3)/Z69, 0)</f>
        <v>-6.2511703891910592E+17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-4.940720567186006E+18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-14.485036014457053</v>
      </c>
      <c r="AC70">
        <f t="shared" si="64"/>
        <v>-12.933067870050973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-1.5519681444060804</v>
      </c>
      <c r="AK70">
        <f t="shared" si="61"/>
        <v>-1.0139525210119937</v>
      </c>
      <c r="AL70">
        <f t="shared" si="71"/>
        <v>-2.565920665423155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-4.1737303096838601E-15</v>
      </c>
      <c r="AR70">
        <f t="shared" si="76"/>
        <v>-4.1737840699802002E-15</v>
      </c>
      <c r="AS70">
        <f t="shared" si="77"/>
        <v>-1.2749500887578118E-3</v>
      </c>
      <c r="AT70">
        <f t="shared" si="78"/>
        <v>-8.3296739132178779E-4</v>
      </c>
      <c r="AU70">
        <f t="shared" si="79"/>
        <v>-2.1079174800837735E-3</v>
      </c>
      <c r="AW70">
        <v>67</v>
      </c>
      <c r="AX70">
        <f>IF(Z70&gt;0, (R70*SUMPRODUCT(K70:$K$98, X70:$X$98)-K70*$AZ$3)/Z70, 0)</f>
        <v>-4.940720567186006E+18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-4.0830233667478766E+19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-12.933067870050973</v>
      </c>
      <c r="AC71">
        <f t="shared" si="64"/>
        <v>-11.547382026831233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-1.3856858432197399</v>
      </c>
      <c r="AK71">
        <f t="shared" si="61"/>
        <v>-0.90531475090356817</v>
      </c>
      <c r="AL71">
        <f t="shared" si="71"/>
        <v>-2.2910005941238851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-4.2334243756702729E-16</v>
      </c>
      <c r="AR71">
        <f t="shared" si="76"/>
        <v>-4.2334762358521391E-16</v>
      </c>
      <c r="AS71">
        <f t="shared" si="77"/>
        <v>-1.0163824049408761E-3</v>
      </c>
      <c r="AT71">
        <f t="shared" si="78"/>
        <v>-6.6403650456137587E-4</v>
      </c>
      <c r="AU71">
        <f t="shared" si="79"/>
        <v>-1.6804189095026754E-3</v>
      </c>
      <c r="AW71">
        <v>68</v>
      </c>
      <c r="AX71">
        <f>IF(Z71&gt;0, (R71*SUMPRODUCT(K71:$K$98, X71:$X$98)-K71*$AZ$3)/Z71, 0)</f>
        <v>-4.0830233667478766E+19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-3.5394532889792138E+20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-11.547382026831233</v>
      </c>
      <c r="AC72">
        <f t="shared" si="64"/>
        <v>-10.310162523956455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-1.2372195028747779</v>
      </c>
      <c r="AK72">
        <f t="shared" ref="AK72:AK89" si="92">G72*SUM(AB72:AB72, AE72:AF72)</f>
        <v>-0.80831674187818636</v>
      </c>
      <c r="AL72">
        <f t="shared" si="71"/>
        <v>-2.045536244753027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-4.1071516951693833E-17</v>
      </c>
      <c r="AR72">
        <f t="shared" si="76"/>
        <v>-4.107199386964575E-17</v>
      </c>
      <c r="AS72">
        <f t="shared" si="77"/>
        <v>-8.1025383046945496E-4</v>
      </c>
      <c r="AT72">
        <f t="shared" si="78"/>
        <v>-5.2936583590670937E-4</v>
      </c>
      <c r="AU72">
        <f t="shared" si="79"/>
        <v>-1.3396196663762053E-3</v>
      </c>
      <c r="AW72">
        <v>69</v>
      </c>
      <c r="AX72">
        <f>IF(Z72&gt;0, (R72*SUMPRODUCT(K72:$K$98, X72:$X$98)-K72*$AZ$3)/Z72, 0)</f>
        <v>-3.5394532889792138E+20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-3.2291453149596861E+21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-10.310162523956455</v>
      </c>
      <c r="AC73">
        <f t="shared" si="64"/>
        <v>-9.2055022535325488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-1.1046602704239064</v>
      </c>
      <c r="AK73">
        <f t="shared" si="92"/>
        <v>-0.72171137667695195</v>
      </c>
      <c r="AL73">
        <f t="shared" si="71"/>
        <v>-1.8263716471008649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-3.7988826431711044E-18</v>
      </c>
      <c r="AR73">
        <f t="shared" si="76"/>
        <v>-3.7989243163107117E-18</v>
      </c>
      <c r="AS73">
        <f t="shared" si="77"/>
        <v>-6.4592939291251042E-4</v>
      </c>
      <c r="AT73">
        <f t="shared" si="78"/>
        <v>-4.2200720336950669E-4</v>
      </c>
      <c r="AU73">
        <f t="shared" si="79"/>
        <v>-1.067936596282021E-3</v>
      </c>
      <c r="AW73">
        <v>70</v>
      </c>
      <c r="AX73">
        <f>IF(Z73&gt;0, (R73*SUMPRODUCT(K73:$K$98, X73:$X$98)-K73*$AZ$3)/Z73, 0)</f>
        <v>-3.2291453149596861E+21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-3.1109302252303305E+22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-9.2055022535325488</v>
      </c>
      <c r="AC74">
        <f t="shared" si="64"/>
        <v>-8.2191984406540612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-0.98630381287848756</v>
      </c>
      <c r="AK74">
        <f t="shared" si="92"/>
        <v>-0.64438515774727845</v>
      </c>
      <c r="AL74">
        <f t="shared" si="71"/>
        <v>-1.6306889706257666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-3.3387679888653151E-19</v>
      </c>
      <c r="AR74">
        <f t="shared" si="76"/>
        <v>-3.3388024728540311E-19</v>
      </c>
      <c r="AS74">
        <f t="shared" si="77"/>
        <v>-5.1493095736010062E-4</v>
      </c>
      <c r="AT74">
        <f t="shared" si="78"/>
        <v>-3.3642155880859905E-4</v>
      </c>
      <c r="AU74">
        <f t="shared" si="79"/>
        <v>-8.513525161687E-4</v>
      </c>
      <c r="AW74">
        <v>71</v>
      </c>
      <c r="AX74">
        <f>IF(Z74&gt;0, (R74*SUMPRODUCT(K74:$K$98, X74:$X$98)-K74*$AZ$3)/Z74, 0)</f>
        <v>-3.1109302252303305E+22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-3.1755424125606364E+23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-8.2191984406540612</v>
      </c>
      <c r="AC75">
        <f t="shared" si="64"/>
        <v>-7.3385700362982673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-0.88062840435579393</v>
      </c>
      <c r="AK75">
        <f t="shared" si="92"/>
        <v>-0.5753438908457843</v>
      </c>
      <c r="AL75">
        <f t="shared" si="71"/>
        <v>-1.4559722952015783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-2.7788274685229101E-20</v>
      </c>
      <c r="AR75">
        <f t="shared" si="76"/>
        <v>-2.7788543996048873E-20</v>
      </c>
      <c r="AS75">
        <f t="shared" si="77"/>
        <v>-4.1049980656895847E-4</v>
      </c>
      <c r="AT75">
        <f t="shared" si="78"/>
        <v>-2.6819320695838572E-4</v>
      </c>
      <c r="AU75">
        <f t="shared" si="79"/>
        <v>-6.7869301352734425E-4</v>
      </c>
      <c r="AW75">
        <v>72</v>
      </c>
      <c r="AX75">
        <f>IF(Z75&gt;0, (R75*SUMPRODUCT(K75:$K$98, X75:$X$98)-K75*$AZ$3)/Z75, 0)</f>
        <v>-3.1755424125606364E+23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-3.4479416949659071E+24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-7.3385700362982673</v>
      </c>
      <c r="AC76">
        <f t="shared" si="64"/>
        <v>-6.5522946752663112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-0.78627536103195617</v>
      </c>
      <c r="AK76">
        <f t="shared" si="92"/>
        <v>-0.51369990254087872</v>
      </c>
      <c r="AL76">
        <f t="shared" si="71"/>
        <v>-1.299975263572835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-2.1827838275033094E-21</v>
      </c>
      <c r="AR76">
        <f t="shared" si="76"/>
        <v>-2.1828036006487516E-21</v>
      </c>
      <c r="AS76">
        <f t="shared" si="77"/>
        <v>-3.2724793253265073E-4</v>
      </c>
      <c r="AT76">
        <f t="shared" si="78"/>
        <v>-2.1380198258799874E-4</v>
      </c>
      <c r="AU76">
        <f t="shared" si="79"/>
        <v>-5.4104991512064955E-4</v>
      </c>
      <c r="AW76">
        <v>73</v>
      </c>
      <c r="AX76">
        <f>IF(Z76&gt;0, (R76*SUMPRODUCT(K76:$K$98, X76:$X$98)-K76*$AZ$3)/Z76, 0)</f>
        <v>-3.4479416949659071E+24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-4.0002899922434611E+25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-6.5522946752663112</v>
      </c>
      <c r="AC77">
        <f t="shared" si="64"/>
        <v>-5.8502631029163483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-0.70203157234996283</v>
      </c>
      <c r="AK77">
        <f t="shared" si="92"/>
        <v>-0.45866062726864182</v>
      </c>
      <c r="AL77">
        <f t="shared" si="71"/>
        <v>-1.1606921996186046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-1.6119396451702713E-22</v>
      </c>
      <c r="AR77">
        <f t="shared" si="76"/>
        <v>-1.6119532316877885E-22</v>
      </c>
      <c r="AS77">
        <f t="shared" si="77"/>
        <v>-2.6088004825625924E-4</v>
      </c>
      <c r="AT77">
        <f t="shared" si="78"/>
        <v>-1.704416315274225E-4</v>
      </c>
      <c r="AU77">
        <f t="shared" si="79"/>
        <v>-4.3132167978368174E-4</v>
      </c>
      <c r="AW77">
        <v>74</v>
      </c>
      <c r="AX77">
        <f>IF(Z77&gt;0, (R77*SUMPRODUCT(K77:$K$98, X77:$X$98)-K77*$AZ$3)/Z77, 0)</f>
        <v>-4.0002899922434611E+25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-4.9831253613668255E+26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-5.8502631029163483</v>
      </c>
      <c r="AC78">
        <f t="shared" si="64"/>
        <v>-5.2234491990324532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-0.62681390388389513</v>
      </c>
      <c r="AK78">
        <f t="shared" si="92"/>
        <v>-0.40951841720414445</v>
      </c>
      <c r="AL78">
        <f t="shared" si="71"/>
        <v>-1.0363323210880395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-1.1140026667608413E-23</v>
      </c>
      <c r="AR78">
        <f t="shared" si="76"/>
        <v>-1.1140113616043617E-23</v>
      </c>
      <c r="AS78">
        <f t="shared" si="77"/>
        <v>-2.0797197724510452E-4</v>
      </c>
      <c r="AT78">
        <f t="shared" si="78"/>
        <v>-1.3587502513346815E-4</v>
      </c>
      <c r="AU78">
        <f t="shared" si="79"/>
        <v>-3.4384700237857264E-4</v>
      </c>
      <c r="AW78">
        <v>75</v>
      </c>
      <c r="AX78">
        <f>IF(Z78&gt;0, (R78*SUMPRODUCT(K78:$K$98, X78:$X$98)-K78*$AZ$3)/Z78, 0)</f>
        <v>-4.9831253613668255E+26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-6.6988865981602386E+27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-5.2234491990324532</v>
      </c>
      <c r="AC79">
        <f t="shared" si="64"/>
        <v>-4.6637939277075473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-0.55965527132490589</v>
      </c>
      <c r="AK79">
        <f t="shared" si="92"/>
        <v>-0.36564144393227177</v>
      </c>
      <c r="AL79">
        <f t="shared" si="71"/>
        <v>-0.9252967152571776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-7.1700063608622061E-25</v>
      </c>
      <c r="AR79">
        <f t="shared" si="76"/>
        <v>-7.1700579222872937E-25</v>
      </c>
      <c r="AS79">
        <f t="shared" si="77"/>
        <v>-1.657939869619773E-4</v>
      </c>
      <c r="AT79">
        <f t="shared" si="78"/>
        <v>-1.0831873814849181E-4</v>
      </c>
      <c r="AU79">
        <f t="shared" si="79"/>
        <v>-2.7411272511046909E-4</v>
      </c>
      <c r="AW79">
        <v>76</v>
      </c>
      <c r="AX79">
        <f>IF(Z79&gt;0, (R79*SUMPRODUCT(K79:$K$98, X79:$X$98)-K79*$AZ$3)/Z79, 0)</f>
        <v>-6.6988865981602386E+27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-9.9169502983589076E+28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-4.6637939277075473</v>
      </c>
      <c r="AC80">
        <f t="shared" si="64"/>
        <v>-4.1641017211674525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-0.49969220654009483</v>
      </c>
      <c r="AK80">
        <f t="shared" si="92"/>
        <v>-0.32646557493952832</v>
      </c>
      <c r="AL80">
        <f t="shared" si="71"/>
        <v>-0.82615778147962315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-4.2800016583822442E-26</v>
      </c>
      <c r="AR80">
        <f t="shared" si="76"/>
        <v>-4.2800294243845949E-26</v>
      </c>
      <c r="AS80">
        <f t="shared" si="77"/>
        <v>-1.3216995134086209E-4</v>
      </c>
      <c r="AT80">
        <f t="shared" si="78"/>
        <v>-8.6351034876029813E-5</v>
      </c>
      <c r="AU80">
        <f t="shared" si="79"/>
        <v>-2.1852098621689189E-4</v>
      </c>
      <c r="AW80">
        <v>77</v>
      </c>
      <c r="AX80">
        <f>IF(Z80&gt;0, (R80*SUMPRODUCT(K80:$K$98, X80:$X$98)-K80*$AZ$3)/Z80, 0)</f>
        <v>-9.9169502983589076E+28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-1.6324330572867102E+30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-4.1641017211674525</v>
      </c>
      <c r="AC81">
        <f t="shared" si="64"/>
        <v>-3.7179479653280829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-0.44615375583936956</v>
      </c>
      <c r="AK81">
        <f t="shared" si="92"/>
        <v>-0.29148712048172171</v>
      </c>
      <c r="AL81">
        <f t="shared" si="71"/>
        <v>-0.73764087632109132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-2.3198479320627942E-27</v>
      </c>
      <c r="AR81">
        <f t="shared" si="76"/>
        <v>-2.3198613788975069E-27</v>
      </c>
      <c r="AS81">
        <f t="shared" si="77"/>
        <v>-1.0536507600515133E-4</v>
      </c>
      <c r="AT81">
        <f t="shared" si="78"/>
        <v>-6.8838516323365594E-5</v>
      </c>
      <c r="AU81">
        <f t="shared" si="79"/>
        <v>-1.7420359232851694E-4</v>
      </c>
      <c r="AW81">
        <v>78</v>
      </c>
      <c r="AX81">
        <f>IF(Z81&gt;0, (R81*SUMPRODUCT(K81:$K$98, X81:$X$98)-K81*$AZ$3)/Z81, 0)</f>
        <v>-1.6324330572867102E+30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-3.0233198205280913E+31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-3.7179479653280829</v>
      </c>
      <c r="AC82">
        <f t="shared" si="64"/>
        <v>-3.3195963976143599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-0.39835156771372304</v>
      </c>
      <c r="AK82">
        <f t="shared" si="92"/>
        <v>-0.26025635757296584</v>
      </c>
      <c r="AL82">
        <f t="shared" si="71"/>
        <v>-0.65860792528668888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-1.1307232350782306E-28</v>
      </c>
      <c r="AR82">
        <f t="shared" si="76"/>
        <v>-1.1307290231687023E-28</v>
      </c>
      <c r="AS82">
        <f t="shared" si="77"/>
        <v>-8.3996393499004607E-5</v>
      </c>
      <c r="AT82">
        <f t="shared" si="78"/>
        <v>-5.4877643752683034E-5</v>
      </c>
      <c r="AU82">
        <f t="shared" si="79"/>
        <v>-1.3887403725168764E-4</v>
      </c>
      <c r="AW82">
        <v>79</v>
      </c>
      <c r="AX82">
        <f>IF(Z82&gt;0, (R82*SUMPRODUCT(K82:$K$98, X82:$X$98)-K82*$AZ$3)/Z82, 0)</f>
        <v>-3.0233198205280913E+31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-6.3926161481749618E+32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-3.3195963976143599</v>
      </c>
      <c r="AC83">
        <f t="shared" si="64"/>
        <v>-2.9639253550128206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-0.35567104260153926</v>
      </c>
      <c r="AK83">
        <f t="shared" si="92"/>
        <v>-0.23237174783300521</v>
      </c>
      <c r="AL83">
        <f t="shared" si="71"/>
        <v>-0.58804279043454444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-4.8980334277306359E-30</v>
      </c>
      <c r="AR83">
        <f t="shared" si="76"/>
        <v>-4.8980552502420438E-30</v>
      </c>
      <c r="AS83">
        <f t="shared" si="77"/>
        <v>-6.6961410633772955E-5</v>
      </c>
      <c r="AT83">
        <f t="shared" si="78"/>
        <v>-4.3748121614064917E-5</v>
      </c>
      <c r="AU83">
        <f t="shared" si="79"/>
        <v>-1.1070953224783786E-4</v>
      </c>
      <c r="AW83">
        <v>80</v>
      </c>
      <c r="AX83">
        <f>IF(Z83&gt;0, (R83*SUMPRODUCT(K83:$K$98, X83:$X$98)-K83*$AZ$3)/Z83, 0)</f>
        <v>-6.3926161481749618E+32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-1.5723919484909665E+34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-2.9639253550128206</v>
      </c>
      <c r="AC84">
        <f t="shared" si="64"/>
        <v>-2.6463619241185898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-0.31756343089423078</v>
      </c>
      <c r="AK84">
        <f t="shared" si="92"/>
        <v>-0.20747477485089746</v>
      </c>
      <c r="AL84">
        <f t="shared" si="71"/>
        <v>-0.52503820574512827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-1.8582269277179262E-31</v>
      </c>
      <c r="AR84">
        <f t="shared" si="76"/>
        <v>-1.8582340004384927E-31</v>
      </c>
      <c r="AS84">
        <f t="shared" si="77"/>
        <v>-5.3381226589423476E-5</v>
      </c>
      <c r="AT84">
        <f t="shared" si="78"/>
        <v>-3.4875734705090007E-5</v>
      </c>
      <c r="AU84">
        <f t="shared" si="79"/>
        <v>-8.825696129451349E-5</v>
      </c>
      <c r="AW84">
        <v>81</v>
      </c>
      <c r="AX84">
        <f>IF(Z84&gt;0, (R84*SUMPRODUCT(K84:$K$98, X84:$X$98)-K84*$AZ$3)/Z84, 0)</f>
        <v>-1.5723919484909665E+34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-4.6178223340104126E+35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-2.6463619241185898</v>
      </c>
      <c r="AC85">
        <f t="shared" si="64"/>
        <v>-2.3628231465344549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-0.28353877758413493</v>
      </c>
      <c r="AK85">
        <f t="shared" si="92"/>
        <v>-0.18524533468830132</v>
      </c>
      <c r="AL85">
        <f t="shared" si="71"/>
        <v>-0.46878411227243622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-6.0597918034432419E-33</v>
      </c>
      <c r="AR85">
        <f t="shared" si="76"/>
        <v>-6.0598110022415492E-33</v>
      </c>
      <c r="AS85">
        <f t="shared" si="77"/>
        <v>-4.2555187013252176E-5</v>
      </c>
      <c r="AT85">
        <f t="shared" si="78"/>
        <v>-2.7802722181991396E-5</v>
      </c>
      <c r="AU85">
        <f t="shared" si="79"/>
        <v>-7.0357909195243565E-5</v>
      </c>
      <c r="AW85">
        <v>82</v>
      </c>
      <c r="AX85">
        <f>IF(Z85&gt;0, (R85*SUMPRODUCT(K85:$K$98, X85:$X$98)-K85*$AZ$3)/Z85, 0)</f>
        <v>-4.6178223340104126E+35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-1.6825191135004606E+37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-2.3628231465344549</v>
      </c>
      <c r="AC86">
        <f t="shared" si="64"/>
        <v>-2.1096635236914776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-0.25315962284297733</v>
      </c>
      <c r="AK86">
        <f t="shared" si="92"/>
        <v>-0.16539762025741186</v>
      </c>
      <c r="AL86">
        <f t="shared" si="71"/>
        <v>-0.41855724310038922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-1.6550302602400769E-34</v>
      </c>
      <c r="AR86">
        <f t="shared" si="76"/>
        <v>-1.6550344608776646E-34</v>
      </c>
      <c r="AS86">
        <f t="shared" si="77"/>
        <v>-3.3924734545003289E-5</v>
      </c>
      <c r="AT86">
        <f t="shared" si="78"/>
        <v>-2.2164159902735485E-5</v>
      </c>
      <c r="AU86">
        <f t="shared" si="79"/>
        <v>-5.6088894447738778E-5</v>
      </c>
      <c r="AW86">
        <v>83</v>
      </c>
      <c r="AX86">
        <f>IF(Z86&gt;0, (R86*SUMPRODUCT(K86:$K$98, X86:$X$98)-K86*$AZ$3)/Z86, 0)</f>
        <v>-1.6825191135004606E+37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-8.0731089984087128E+38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-2.1096635236914776</v>
      </c>
      <c r="AC87">
        <f t="shared" si="64"/>
        <v>-1.883628146153105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-0.22603537753837255</v>
      </c>
      <c r="AK87">
        <f t="shared" si="92"/>
        <v>-0.14767644665840343</v>
      </c>
      <c r="AL87">
        <f t="shared" si="71"/>
        <v>-0.37371182419677595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-3.6432727526426287E-36</v>
      </c>
      <c r="AR87">
        <f t="shared" si="76"/>
        <v>-3.6432797317255639E-36</v>
      </c>
      <c r="AS87">
        <f t="shared" si="77"/>
        <v>-2.7044590676820214E-5</v>
      </c>
      <c r="AT87">
        <f t="shared" si="78"/>
        <v>-1.7669132575522544E-5</v>
      </c>
      <c r="AU87">
        <f t="shared" si="79"/>
        <v>-4.4713723252342751E-5</v>
      </c>
      <c r="AW87">
        <v>84</v>
      </c>
      <c r="AX87">
        <f>IF(Z87&gt;0, (R87*SUMPRODUCT(K87:$K$98, X87:$X$98)-K87*$AZ$3)/Z87, 0)</f>
        <v>-8.0731089984087128E+38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-5.6708398134490704E+40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-1.883628146153105</v>
      </c>
      <c r="AC88">
        <f t="shared" si="64"/>
        <v>-1.6818108447795579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-0.20181730137354714</v>
      </c>
      <c r="AK88">
        <f t="shared" si="92"/>
        <v>-0.13185397023071738</v>
      </c>
      <c r="AL88">
        <f t="shared" si="71"/>
        <v>-0.33367127160426452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-6.0898052337948326E-38</v>
      </c>
      <c r="AR88">
        <f t="shared" si="76"/>
        <v>-6.0898131543523168E-38</v>
      </c>
      <c r="AS88">
        <f t="shared" si="77"/>
        <v>-2.1559782108434506E-5</v>
      </c>
      <c r="AT88">
        <f t="shared" si="78"/>
        <v>-1.4085724310843867E-5</v>
      </c>
      <c r="AU88">
        <f t="shared" si="79"/>
        <v>-3.5645506419278374E-5</v>
      </c>
      <c r="AW88">
        <v>85</v>
      </c>
      <c r="AX88">
        <f>IF(Z88&gt;0, (R88*SUMPRODUCT(K88:$K$98, X88:$X$98)-K88*$AZ$3)/Z88, 0)</f>
        <v>-5.6708398134490704E+40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-1.6818108447795579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-1.6818108447795579</v>
      </c>
      <c r="AK89">
        <f t="shared" si="92"/>
        <v>-0.11772675913456906</v>
      </c>
      <c r="AL89">
        <f t="shared" si="71"/>
        <v>-1.7995376039141269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-7.0719263251457915E-40</v>
      </c>
      <c r="AR89">
        <f t="shared" si="76"/>
        <v>-7.0719263251457915E-40</v>
      </c>
      <c r="AS89">
        <f t="shared" si="77"/>
        <v>-1.6041504544966133E-4</v>
      </c>
      <c r="AT89">
        <f t="shared" si="78"/>
        <v>-1.1229053181476294E-5</v>
      </c>
      <c r="AU89">
        <f t="shared" si="79"/>
        <v>-1.7164409863113761E-4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26030.350615468418</v>
      </c>
      <c r="AO91" s="6">
        <f t="shared" si="93"/>
        <v>-2603.0350615468419</v>
      </c>
      <c r="AP91" s="6">
        <f t="shared" si="93"/>
        <v>-427.94522703527031</v>
      </c>
      <c r="AQ91" s="6">
        <f t="shared" si="93"/>
        <v>-15743.133414200434</v>
      </c>
      <c r="AR91" s="6">
        <f t="shared" si="93"/>
        <v>7256.2369126858675</v>
      </c>
      <c r="AS91" s="6">
        <f t="shared" si="93"/>
        <v>-3716.5970803474843</v>
      </c>
      <c r="AT91" s="6">
        <f t="shared" si="93"/>
        <v>1866.6637570281291</v>
      </c>
      <c r="AU91" s="6">
        <f t="shared" si="93"/>
        <v>5406.3035893665192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65589.441077337935</v>
      </c>
      <c r="K3">
        <v>1</v>
      </c>
      <c r="L3" s="2">
        <v>0</v>
      </c>
      <c r="O3">
        <f>$C$3</f>
        <v>65589.441077337935</v>
      </c>
      <c r="P3">
        <f>O3*C5</f>
        <v>6558.9441077337942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65589.441077337935</v>
      </c>
      <c r="AF3">
        <f t="shared" ref="AF3:AF34" si="4">-$Z3*P3</f>
        <v>-6558.9441077337942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58830.496969604137</v>
      </c>
      <c r="AJ3">
        <f t="shared" ref="AJ3:AJ34" si="8">AB3-AC3</f>
        <v>0</v>
      </c>
      <c r="AL3">
        <f t="shared" ref="AL3:AL34" si="9">SUM(AI3:AK3)</f>
        <v>58830.496969604137</v>
      </c>
      <c r="AN3">
        <f t="shared" ref="AN3:AN34" si="10">AE3*$K3</f>
        <v>65589.441077337935</v>
      </c>
      <c r="AO3">
        <f t="shared" ref="AO3:AO34" si="11">AF3*$K3</f>
        <v>-6558.9441077337942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58830.496969604137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58830.496969604137</v>
      </c>
      <c r="AW3">
        <v>0</v>
      </c>
      <c r="AX3">
        <f>IF(Z3&gt;0, (R3*SUMPRODUCT(K3:$K$98, X3:$X$98)-K3*$AZ$3)/Z3, 0)</f>
        <v>0</v>
      </c>
      <c r="AZ3">
        <f>C6*ABS(SUMPRODUCT(X4:X79, K4:K79))/1</f>
        <v>41894.56795849216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2089.4256736283755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2063.2616659535051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-2063.2616659535051</v>
      </c>
      <c r="AK4">
        <f>G4*SUM(AB4, AE4:AF4)</f>
        <v>0</v>
      </c>
      <c r="AL4">
        <f t="shared" si="9"/>
        <v>-2693.787915953505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-599.47352158204978</v>
      </c>
      <c r="AR4">
        <f t="shared" si="14"/>
        <v>-599.47352158204978</v>
      </c>
      <c r="AS4">
        <f t="shared" si="15"/>
        <v>-1961.6482848008225</v>
      </c>
      <c r="AT4">
        <f t="shared" si="16"/>
        <v>0</v>
      </c>
      <c r="AU4">
        <f t="shared" si="17"/>
        <v>-2561.1218063828719</v>
      </c>
      <c r="AW4">
        <v>1</v>
      </c>
      <c r="AX4">
        <f>IF(Z4&gt;0, (R4*SUMPRODUCT(K4:$K$98, X4:$X$98)-K4*$AZ$3)/Z4, 0)</f>
        <v>2089.4256736283755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3598.1730254797599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2063.2616659535051</v>
      </c>
      <c r="AC5">
        <f t="shared" si="2"/>
        <v>3508.0663631612697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-1444.8046972077645</v>
      </c>
      <c r="AK5">
        <f>G5*SUM(AB5, AE5:AF5)</f>
        <v>8.4593728304093716</v>
      </c>
      <c r="AL5">
        <f t="shared" si="9"/>
        <v>-2122.0825861228373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-596.52015915781647</v>
      </c>
      <c r="AR5">
        <f t="shared" si="14"/>
        <v>-618.50436520708308</v>
      </c>
      <c r="AS5">
        <f t="shared" si="15"/>
        <v>-1303.1492700572758</v>
      </c>
      <c r="AT5">
        <f t="shared" si="16"/>
        <v>7.6299762524270678</v>
      </c>
      <c r="AU5">
        <f t="shared" si="17"/>
        <v>-1914.0236590119316</v>
      </c>
      <c r="AW5">
        <v>2</v>
      </c>
      <c r="AX5">
        <f>IF(Z5&gt;0, (R5*SUMPRODUCT(K5:$K$98, X5:$X$98)-K5*$AZ$3)/Z5, 0)</f>
        <v>3598.1730254797599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5152.2080397714763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3508.0663631612697</v>
      </c>
      <c r="AC6">
        <f t="shared" si="2"/>
        <v>4952.6391025097982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-1444.5727393485286</v>
      </c>
      <c r="AK6">
        <f>G6*SUM(AB6, AE6:AF6)</f>
        <v>24.907271178445015</v>
      </c>
      <c r="AL6">
        <f t="shared" si="9"/>
        <v>-2429.3792991636747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-841.01910191310651</v>
      </c>
      <c r="AR6">
        <f t="shared" si="14"/>
        <v>-861.52374656310258</v>
      </c>
      <c r="AS6">
        <f t="shared" si="15"/>
        <v>-1232.5608309849601</v>
      </c>
      <c r="AT6">
        <f t="shared" si="16"/>
        <v>21.251769485222916</v>
      </c>
      <c r="AU6">
        <f t="shared" si="17"/>
        <v>-2072.8328080628394</v>
      </c>
      <c r="AW6">
        <v>3</v>
      </c>
      <c r="AX6">
        <f>IF(Z6&gt;0, (R6*SUMPRODUCT(K6:$K$98, X6:$X$98)-K6*$AZ$3)/Z6, 0)</f>
        <v>5152.2080397714763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6610.6737620084705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4952.6391025097982</v>
      </c>
      <c r="AC7">
        <f t="shared" si="2"/>
        <v>6255.4352517533771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-1302.7961492435788</v>
      </c>
      <c r="AK7">
        <f>G7*SUM(AB7, AE7:AF7)</f>
        <v>68.346419614635209</v>
      </c>
      <c r="AL7">
        <f t="shared" si="9"/>
        <v>-2605.560016522049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-1080.743960824663</v>
      </c>
      <c r="AR7">
        <f t="shared" si="14"/>
        <v>-1099.7180430402518</v>
      </c>
      <c r="AS7">
        <f t="shared" si="15"/>
        <v>-1044.9257404180073</v>
      </c>
      <c r="AT7">
        <f t="shared" si="16"/>
        <v>54.818194820585056</v>
      </c>
      <c r="AU7">
        <f t="shared" si="17"/>
        <v>-2089.8255886376742</v>
      </c>
      <c r="AW7">
        <v>4</v>
      </c>
      <c r="AX7">
        <f>IF(Z7&gt;0, (R7*SUMPRODUCT(K7:$K$98, X7:$X$98)-K7*$AZ$3)/Z7, 0)</f>
        <v>6610.6737620084705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7978.9221333481628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6255.4352517533771</v>
      </c>
      <c r="AC8">
        <f t="shared" si="2"/>
        <v>7419.8497330382197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-1164.4144812848426</v>
      </c>
      <c r="AK8">
        <f t="shared" ref="AK8:AK39" si="30">G8*SUM(AB8:AB8, AE8:AF8)</f>
        <v>135.11740143787296</v>
      </c>
      <c r="AL8">
        <f t="shared" si="9"/>
        <v>-2769.7759409596565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-1285.3010713228834</v>
      </c>
      <c r="AR8">
        <f t="shared" si="14"/>
        <v>-1302.7017885033893</v>
      </c>
      <c r="AS8">
        <f t="shared" si="15"/>
        <v>-871.53303680991985</v>
      </c>
      <c r="AT8">
        <f t="shared" si="16"/>
        <v>101.13175427969263</v>
      </c>
      <c r="AU8">
        <f t="shared" si="17"/>
        <v>-2073.1030710336163</v>
      </c>
      <c r="AW8">
        <v>5</v>
      </c>
      <c r="AX8">
        <f>IF(Z8&gt;0, (R8*SUMPRODUCT(K8:$K$98, X8:$X$98)-K8*$AZ$3)/Z8, 0)</f>
        <v>7978.9221333481628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9042.8115016382853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7419.8497330382197</v>
      </c>
      <c r="AC9">
        <f t="shared" si="2"/>
        <v>8248.796834005625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-828.94710096740528</v>
      </c>
      <c r="AK9">
        <f t="shared" si="30"/>
        <v>165.46264904675229</v>
      </c>
      <c r="AL9">
        <f t="shared" si="9"/>
        <v>-2795.838537225969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-1472.4807208422119</v>
      </c>
      <c r="AR9">
        <f t="shared" si="14"/>
        <v>-1488.3986690852455</v>
      </c>
      <c r="AS9">
        <f t="shared" si="15"/>
        <v>-578.61110887936775</v>
      </c>
      <c r="AT9">
        <f t="shared" si="16"/>
        <v>115.49413313748171</v>
      </c>
      <c r="AU9">
        <f t="shared" si="17"/>
        <v>-1951.5156448271316</v>
      </c>
      <c r="AW9">
        <v>6</v>
      </c>
      <c r="AX9">
        <f>IF(Z9&gt;0, (R9*SUMPRODUCT(K9:$K$98, X9:$X$98)-K9*$AZ$3)/Z9, 0)</f>
        <v>9042.8115016382853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9274.6268721355627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8248.796834005625</v>
      </c>
      <c r="AC10">
        <f t="shared" si="2"/>
        <v>8282.4143135958802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-33.617479590255243</v>
      </c>
      <c r="AK10">
        <f t="shared" si="30"/>
        <v>35.469826386224184</v>
      </c>
      <c r="AL10">
        <f t="shared" si="9"/>
        <v>-2533.795161131608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-1663.9638393860675</v>
      </c>
      <c r="AR10">
        <f t="shared" si="14"/>
        <v>-1678.7445821092172</v>
      </c>
      <c r="AS10">
        <f t="shared" si="15"/>
        <v>-22.256706245590692</v>
      </c>
      <c r="AT10">
        <f t="shared" si="16"/>
        <v>23.483066430986401</v>
      </c>
      <c r="AU10">
        <f t="shared" si="17"/>
        <v>-1677.5182219238216</v>
      </c>
      <c r="AW10">
        <v>7</v>
      </c>
      <c r="AX10">
        <f>IF(Z10&gt;0, (R10*SUMPRODUCT(K10:$K$98, X10:$X$98)-K10*$AZ$3)/Z10, 0)</f>
        <v>9274.6268721355627</v>
      </c>
    </row>
    <row r="11" spans="1:52" x14ac:dyDescent="0.3">
      <c r="A11" t="s">
        <v>33</v>
      </c>
      <c r="C11" s="25">
        <f>AU81</f>
        <v>13622.422377600953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9148.1629922299653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8282.4143135958802</v>
      </c>
      <c r="AC11">
        <f t="shared" si="2"/>
        <v>7979.433109848349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302.98120374753125</v>
      </c>
      <c r="AK11">
        <f t="shared" si="30"/>
        <v>13.251862901753409</v>
      </c>
      <c r="AL11">
        <f t="shared" si="9"/>
        <v>-2666.5994671484855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-1864.1783067433912</v>
      </c>
      <c r="AR11">
        <f t="shared" si="14"/>
        <v>-1877.906814070494</v>
      </c>
      <c r="AS11">
        <f t="shared" si="15"/>
        <v>190.74837779389213</v>
      </c>
      <c r="AT11">
        <f t="shared" si="16"/>
        <v>8.3429972552451428</v>
      </c>
      <c r="AU11">
        <f t="shared" si="17"/>
        <v>-1678.8154390213565</v>
      </c>
      <c r="AW11">
        <v>8</v>
      </c>
      <c r="AX11">
        <f>IF(Z11&gt;0, (R11*SUMPRODUCT(K11:$K$98, X11:$X$98)-K11*$AZ$3)/Z11, 0)</f>
        <v>9148.1629922299653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9254.4740542863565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7979.433109848349</v>
      </c>
      <c r="AC12">
        <f t="shared" si="2"/>
        <v>7863.7794582185634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115.6536516297856</v>
      </c>
      <c r="AK12">
        <f t="shared" si="30"/>
        <v>167.56809530681534</v>
      </c>
      <c r="AL12">
        <f t="shared" si="9"/>
        <v>-3186.6573737269609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-2027.2300969012872</v>
      </c>
      <c r="AR12">
        <f t="shared" si="14"/>
        <v>-2039.717590748583</v>
      </c>
      <c r="AS12">
        <f t="shared" si="15"/>
        <v>67.985304231136951</v>
      </c>
      <c r="AT12">
        <f t="shared" si="16"/>
        <v>98.502449151653394</v>
      </c>
      <c r="AU12">
        <f t="shared" si="17"/>
        <v>-1873.2298373657925</v>
      </c>
      <c r="AW12">
        <v>9</v>
      </c>
      <c r="AX12">
        <f>IF(Z12&gt;0, (R12*SUMPRODUCT(K12:$K$98, X12:$X$98)-K12*$AZ$3)/Z12, 0)</f>
        <v>9254.4740542863565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10268.062896373158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7863.7794582185634</v>
      </c>
      <c r="AC13">
        <f t="shared" si="2"/>
        <v>8475.1680561566936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-611.38859793813026</v>
      </c>
      <c r="AK13">
        <f t="shared" si="30"/>
        <v>550.46456207529945</v>
      </c>
      <c r="AL13">
        <f t="shared" si="9"/>
        <v>-4041.2881364678383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-2078.2757617284624</v>
      </c>
      <c r="AR13">
        <f t="shared" si="14"/>
        <v>-2089.1059867494523</v>
      </c>
      <c r="AS13">
        <f t="shared" si="15"/>
        <v>-320.88913172258833</v>
      </c>
      <c r="AT13">
        <f t="shared" si="16"/>
        <v>288.9129695321414</v>
      </c>
      <c r="AU13">
        <f t="shared" si="17"/>
        <v>-2121.0821489398995</v>
      </c>
      <c r="AW13">
        <v>10</v>
      </c>
      <c r="AX13">
        <f>IF(Z13&gt;0, (R13*SUMPRODUCT(K13:$K$98, X13:$X$98)-K13*$AZ$3)/Z13, 0)</f>
        <v>10268.062896373158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10953.268937172437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8475.1680561566936</v>
      </c>
      <c r="AC14">
        <f t="shared" si="2"/>
        <v>8752.8018433920115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-277.63378723531787</v>
      </c>
      <c r="AK14">
        <f t="shared" si="30"/>
        <v>593.26176393096864</v>
      </c>
      <c r="AL14">
        <f t="shared" si="9"/>
        <v>-4212.6359874595319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-2112.6674665945734</v>
      </c>
      <c r="AR14">
        <f t="shared" si="14"/>
        <v>-2122.0293451789676</v>
      </c>
      <c r="AS14">
        <f t="shared" si="15"/>
        <v>-130.1043950595828</v>
      </c>
      <c r="AT14">
        <f t="shared" si="16"/>
        <v>278.01357924350231</v>
      </c>
      <c r="AU14">
        <f t="shared" si="17"/>
        <v>-1974.1201609950483</v>
      </c>
      <c r="AW14">
        <v>11</v>
      </c>
      <c r="AX14">
        <f>IF(Z14&gt;0, (R14*SUMPRODUCT(K14:$K$98, X14:$X$98)-K14*$AZ$3)/Z14, 0)</f>
        <v>10953.268937172437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11344.327184808977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8752.8018433920115</v>
      </c>
      <c r="AC15">
        <f t="shared" si="2"/>
        <v>8743.6250455151021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9.1767978769094043</v>
      </c>
      <c r="AK15">
        <f t="shared" si="30"/>
        <v>612.69612903744087</v>
      </c>
      <c r="AL15">
        <f t="shared" si="9"/>
        <v>-4488.4878522184863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-2130.1617307562915</v>
      </c>
      <c r="AR15">
        <f t="shared" si="14"/>
        <v>-2138.2239465462071</v>
      </c>
      <c r="AS15">
        <f t="shared" si="15"/>
        <v>3.8396602159958837</v>
      </c>
      <c r="AT15">
        <f t="shared" si="16"/>
        <v>256.35793473006521</v>
      </c>
      <c r="AU15">
        <f t="shared" si="17"/>
        <v>-1878.026351600146</v>
      </c>
      <c r="AW15">
        <v>12</v>
      </c>
      <c r="AX15">
        <f>IF(Z15&gt;0, (R15*SUMPRODUCT(K15:$K$98, X15:$X$98)-K15*$AZ$3)/Z15, 0)</f>
        <v>11344.327184808977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11467.708124667315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8743.6250455151021</v>
      </c>
      <c r="AC16">
        <f t="shared" si="2"/>
        <v>8491.5799832567245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252.04506225837758</v>
      </c>
      <c r="AK16">
        <f t="shared" si="30"/>
        <v>612.05375318605718</v>
      </c>
      <c r="AL16">
        <f t="shared" si="9"/>
        <v>-4795.3299223949034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-2107.3336361587876</v>
      </c>
      <c r="AR16">
        <f t="shared" si="14"/>
        <v>-2114.2493256809007</v>
      </c>
      <c r="AS16">
        <f t="shared" si="15"/>
        <v>94.158991588331432</v>
      </c>
      <c r="AT16">
        <f t="shared" si="16"/>
        <v>228.65103438834419</v>
      </c>
      <c r="AU16">
        <f t="shared" si="17"/>
        <v>-1791.439299704225</v>
      </c>
      <c r="AW16">
        <v>13</v>
      </c>
      <c r="AX16">
        <f>IF(Z16&gt;0, (R16*SUMPRODUCT(K16:$K$98, X16:$X$98)-K16*$AZ$3)/Z16, 0)</f>
        <v>11467.708124667315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11379.48703831788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8491.5799832567245</v>
      </c>
      <c r="AC17">
        <f t="shared" si="2"/>
        <v>8061.1362296853622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430.44375357136232</v>
      </c>
      <c r="AK17">
        <f t="shared" si="30"/>
        <v>594.41059882797072</v>
      </c>
      <c r="AL17">
        <f t="shared" si="9"/>
        <v>-5163.0694347537474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-2058.0968523353249</v>
      </c>
      <c r="AR17">
        <f t="shared" si="14"/>
        <v>-2064.0040182098164</v>
      </c>
      <c r="AS17">
        <f t="shared" si="15"/>
        <v>143.57604707884701</v>
      </c>
      <c r="AT17">
        <f t="shared" si="16"/>
        <v>198.26777230103656</v>
      </c>
      <c r="AU17">
        <f t="shared" si="17"/>
        <v>-1722.1601988299328</v>
      </c>
      <c r="AW17">
        <v>14</v>
      </c>
      <c r="AX17">
        <f>IF(Z17&gt;0, (R17*SUMPRODUCT(K17:$K$98, X17:$X$98)-K17*$AZ$3)/Z17, 0)</f>
        <v>11379.48703831788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11119.24159432439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8061.1362296853622</v>
      </c>
      <c r="AC18">
        <f t="shared" si="2"/>
        <v>7500.2624868030962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560.87374288226601</v>
      </c>
      <c r="AK18">
        <f t="shared" si="30"/>
        <v>564.27953607797542</v>
      </c>
      <c r="AL18">
        <f t="shared" si="9"/>
        <v>-5586.1903469728859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-1993.7212251933536</v>
      </c>
      <c r="AR18">
        <f t="shared" si="14"/>
        <v>-1998.7433657634651</v>
      </c>
      <c r="AS18">
        <f t="shared" si="15"/>
        <v>167.03699513835963</v>
      </c>
      <c r="AT18">
        <f t="shared" si="16"/>
        <v>168.05129375492615</v>
      </c>
      <c r="AU18">
        <f t="shared" si="17"/>
        <v>-1663.6550768701793</v>
      </c>
      <c r="AW18">
        <v>15</v>
      </c>
      <c r="AX18">
        <f>IF(Z18&gt;0, (R18*SUMPRODUCT(K18:$K$98, X18:$X$98)-K18*$AZ$3)/Z18, 0)</f>
        <v>11119.24159432439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10714.827992829634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7500.2624868030962</v>
      </c>
      <c r="AC19">
        <f t="shared" si="2"/>
        <v>6843.3476093356867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656.9148774674095</v>
      </c>
      <c r="AK19">
        <f t="shared" si="30"/>
        <v>525.01837407621679</v>
      </c>
      <c r="AL19">
        <f t="shared" si="9"/>
        <v>-6110.1893020247844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-1934.7796546354937</v>
      </c>
      <c r="AR19">
        <f t="shared" si="14"/>
        <v>-1939.0253902096824</v>
      </c>
      <c r="AS19">
        <f t="shared" si="15"/>
        <v>174.67817048583009</v>
      </c>
      <c r="AT19">
        <f t="shared" si="16"/>
        <v>139.60598579932227</v>
      </c>
      <c r="AU19">
        <f t="shared" si="17"/>
        <v>-1624.74123392453</v>
      </c>
      <c r="AW19">
        <v>16</v>
      </c>
      <c r="AX19">
        <f>IF(Z19&gt;0, (R19*SUMPRODUCT(K19:$K$98, X19:$X$98)-K19*$AZ$3)/Z19, 0)</f>
        <v>10714.827992829634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10151.724465339848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6843.3476093356867</v>
      </c>
      <c r="AC20">
        <f t="shared" si="2"/>
        <v>6102.145050884068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741.20255845161864</v>
      </c>
      <c r="AK20">
        <f t="shared" si="30"/>
        <v>479.0343326534981</v>
      </c>
      <c r="AL20">
        <f t="shared" si="9"/>
        <v>-6594.511743617828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-1851.7851523530558</v>
      </c>
      <c r="AR20">
        <f t="shared" si="14"/>
        <v>-1855.3529008185765</v>
      </c>
      <c r="AS20">
        <f t="shared" si="15"/>
        <v>175.97396681539144</v>
      </c>
      <c r="AT20">
        <f t="shared" si="16"/>
        <v>113.73081595117337</v>
      </c>
      <c r="AU20">
        <f t="shared" si="17"/>
        <v>-1565.6481180520116</v>
      </c>
      <c r="AW20">
        <v>17</v>
      </c>
      <c r="AX20">
        <f>IF(Z20&gt;0, (R20*SUMPRODUCT(K20:$K$98, X20:$X$98)-K20*$AZ$3)/Z20, 0)</f>
        <v>10151.724465339848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9454.0057932650161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6102.145050884068</v>
      </c>
      <c r="AC21">
        <f t="shared" si="2"/>
        <v>5316.053734409481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786.09131647458707</v>
      </c>
      <c r="AK21">
        <f t="shared" si="30"/>
        <v>427.15015356188479</v>
      </c>
      <c r="AL21">
        <f t="shared" si="9"/>
        <v>-6994.9355016715654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-1736.9838243563879</v>
      </c>
      <c r="AR21">
        <f t="shared" si="14"/>
        <v>-1739.9637607782963</v>
      </c>
      <c r="AS21">
        <f t="shared" si="15"/>
        <v>166.63510156307771</v>
      </c>
      <c r="AT21">
        <f t="shared" si="16"/>
        <v>90.546998459014247</v>
      </c>
      <c r="AU21">
        <f t="shared" si="17"/>
        <v>-1482.7816607562045</v>
      </c>
      <c r="AW21">
        <v>18</v>
      </c>
      <c r="AX21">
        <f>IF(Z21&gt;0, (R21*SUMPRODUCT(K21:$K$98, X21:$X$98)-K21*$AZ$3)/Z21, 0)</f>
        <v>9454.0057932650161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8670.8093417067648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5316.053734409481</v>
      </c>
      <c r="AC22">
        <f t="shared" si="2"/>
        <v>4530.5822635160039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785.47147089347709</v>
      </c>
      <c r="AK22">
        <f t="shared" si="30"/>
        <v>372.12376140866371</v>
      </c>
      <c r="AL22">
        <f t="shared" si="9"/>
        <v>-7399.0196510520273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-1617.0146075133473</v>
      </c>
      <c r="AR22">
        <f t="shared" si="14"/>
        <v>-1619.4869569969615</v>
      </c>
      <c r="AS22">
        <f t="shared" si="15"/>
        <v>148.66402421357552</v>
      </c>
      <c r="AT22">
        <f t="shared" si="16"/>
        <v>70.430840490713223</v>
      </c>
      <c r="AU22">
        <f t="shared" si="17"/>
        <v>-1400.3920922926727</v>
      </c>
      <c r="AW22">
        <v>19</v>
      </c>
      <c r="AX22">
        <f>IF(Z22&gt;0, (R22*SUMPRODUCT(K22:$K$98, X22:$X$98)-K22*$AZ$3)/Z22, 0)</f>
        <v>8670.8093417067648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7806.4047114292252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4530.5822635160039</v>
      </c>
      <c r="AC23">
        <f t="shared" si="2"/>
        <v>3763.1322573088291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767.45000620717474</v>
      </c>
      <c r="AK23">
        <f t="shared" si="30"/>
        <v>317.14075844612029</v>
      </c>
      <c r="AL23">
        <f t="shared" si="9"/>
        <v>-7734.3621903343219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-1488.2660909399644</v>
      </c>
      <c r="AR23">
        <f t="shared" si="14"/>
        <v>-1490.3026446779938</v>
      </c>
      <c r="AS23">
        <f t="shared" si="15"/>
        <v>129.69031354928021</v>
      </c>
      <c r="AT23">
        <f t="shared" si="16"/>
        <v>53.593177496216903</v>
      </c>
      <c r="AU23">
        <f t="shared" si="17"/>
        <v>-1307.0191536324967</v>
      </c>
      <c r="AW23">
        <v>20</v>
      </c>
      <c r="AX23">
        <f>IF(Z23&gt;0, (R23*SUMPRODUCT(K23:$K$98, X23:$X$98)-K23*$AZ$3)/Z23, 0)</f>
        <v>7806.4047114292252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6875.8224067737674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3763.1322573088291</v>
      </c>
      <c r="AC24">
        <f t="shared" si="2"/>
        <v>3033.4059889636574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729.72626834517177</v>
      </c>
      <c r="AK24">
        <f t="shared" si="30"/>
        <v>263.41925801161807</v>
      </c>
      <c r="AL24">
        <f t="shared" si="9"/>
        <v>-8034.519408346312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-1360.4542640346467</v>
      </c>
      <c r="AR24">
        <f t="shared" si="14"/>
        <v>-1362.1183866445369</v>
      </c>
      <c r="AS24">
        <f t="shared" si="15"/>
        <v>110.10306369585628</v>
      </c>
      <c r="AT24">
        <f t="shared" si="16"/>
        <v>39.745406739077936</v>
      </c>
      <c r="AU24">
        <f t="shared" si="17"/>
        <v>-1212.2699162096028</v>
      </c>
      <c r="AW24">
        <v>21</v>
      </c>
      <c r="AX24">
        <f>IF(Z24&gt;0, (R24*SUMPRODUCT(K24:$K$98, X24:$X$98)-K24*$AZ$3)/Z24, 0)</f>
        <v>6875.8224067737674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5875.7503536566765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3033.4059889636574</v>
      </c>
      <c r="AC25">
        <f t="shared" si="2"/>
        <v>2350.2194236743662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683.18656528929114</v>
      </c>
      <c r="AK25">
        <f t="shared" si="30"/>
        <v>212.33841922745603</v>
      </c>
      <c r="AL25">
        <f t="shared" si="9"/>
        <v>-8307.4630750426095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-1238.4489612229454</v>
      </c>
      <c r="AR25">
        <f t="shared" si="14"/>
        <v>-1239.7960818480656</v>
      </c>
      <c r="AS25">
        <f t="shared" si="15"/>
        <v>92.036632160691539</v>
      </c>
      <c r="AT25">
        <f t="shared" si="16"/>
        <v>28.605528821757137</v>
      </c>
      <c r="AU25">
        <f t="shared" si="17"/>
        <v>-1119.153920865617</v>
      </c>
      <c r="AW25">
        <v>22</v>
      </c>
      <c r="AX25">
        <f>IF(Z25&gt;0, (R25*SUMPRODUCT(K25:$K$98, X25:$X$98)-K25*$AZ$3)/Z25, 0)</f>
        <v>5875.7503536566765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4781.2896696878897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2350.2194236743662</v>
      </c>
      <c r="AC26">
        <f t="shared" si="2"/>
        <v>1716.4737649026295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633.74565877173677</v>
      </c>
      <c r="AK26">
        <f t="shared" si="30"/>
        <v>164.51535965720566</v>
      </c>
      <c r="AL26">
        <f t="shared" si="9"/>
        <v>-8457.7963442414693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-1112.2645775656476</v>
      </c>
      <c r="AR26">
        <f t="shared" si="14"/>
        <v>-1113.3441095175954</v>
      </c>
      <c r="AS26">
        <f t="shared" si="15"/>
        <v>76.228675825999758</v>
      </c>
      <c r="AT26">
        <f t="shared" si="16"/>
        <v>19.78836122366851</v>
      </c>
      <c r="AU26">
        <f t="shared" si="17"/>
        <v>-1017.3270724679271</v>
      </c>
      <c r="AW26">
        <v>23</v>
      </c>
      <c r="AX26">
        <f>IF(Z26&gt;0, (R26*SUMPRODUCT(K26:$K$98, X26:$X$98)-K26*$AZ$3)/Z26, 0)</f>
        <v>4781.2896696878897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3589.6184071715102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1716.4737649026295</v>
      </c>
      <c r="AC27">
        <f t="shared" si="2"/>
        <v>1144.1228502398462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572.35091466278323</v>
      </c>
      <c r="AK27">
        <f t="shared" si="30"/>
        <v>120.15316354318408</v>
      </c>
      <c r="AL27">
        <f t="shared" si="9"/>
        <v>-8484.7236608132735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-984.73555241736119</v>
      </c>
      <c r="AR27">
        <f t="shared" si="14"/>
        <v>-985.59130799821617</v>
      </c>
      <c r="AS27">
        <f t="shared" si="15"/>
        <v>61.467809523571113</v>
      </c>
      <c r="AT27">
        <f t="shared" si="16"/>
        <v>12.903887424864754</v>
      </c>
      <c r="AU27">
        <f t="shared" si="17"/>
        <v>-911.21961104978027</v>
      </c>
      <c r="AW27">
        <v>24</v>
      </c>
      <c r="AX27">
        <f>IF(Z27&gt;0, (R27*SUMPRODUCT(K27:$K$98, X27:$X$98)-K27*$AZ$3)/Z27, 0)</f>
        <v>3589.6184071715102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2294.9912343541741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1144.1228502398462</v>
      </c>
      <c r="AC28">
        <f t="shared" si="2"/>
        <v>641.45306827147124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502.66978196837499</v>
      </c>
      <c r="AK28">
        <f t="shared" si="30"/>
        <v>80.088599516789245</v>
      </c>
      <c r="AL28">
        <f t="shared" si="9"/>
        <v>-8434.8356666637937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-864.01515034517411</v>
      </c>
      <c r="AR28">
        <f t="shared" si="14"/>
        <v>-864.68517563821683</v>
      </c>
      <c r="AS28">
        <f t="shared" si="15"/>
        <v>48.200341065316572</v>
      </c>
      <c r="AT28">
        <f t="shared" si="16"/>
        <v>7.6795899626917628</v>
      </c>
      <c r="AU28">
        <f t="shared" si="17"/>
        <v>-808.80524461020855</v>
      </c>
      <c r="AW28">
        <v>25</v>
      </c>
      <c r="AX28">
        <f>IF(Z28&gt;0, (R28*SUMPRODUCT(K28:$K$98, X28:$X$98)-K28*$AZ$3)/Z28, 0)</f>
        <v>2294.9912343541741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860.10966165752802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641.45306827147124</v>
      </c>
      <c r="AC29">
        <f t="shared" si="2"/>
        <v>207.85378439860642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433.59928387286482</v>
      </c>
      <c r="AK29">
        <f t="shared" si="30"/>
        <v>44.901714779002994</v>
      </c>
      <c r="AL29">
        <f t="shared" si="9"/>
        <v>-8289.2079689757629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-750.12920977335477</v>
      </c>
      <c r="AR29">
        <f t="shared" si="14"/>
        <v>-750.64645135247758</v>
      </c>
      <c r="AS29">
        <f t="shared" si="15"/>
        <v>37.122555612861532</v>
      </c>
      <c r="AT29">
        <f t="shared" si="16"/>
        <v>3.8442554358210734</v>
      </c>
      <c r="AU29">
        <f t="shared" si="17"/>
        <v>-709.67964030379494</v>
      </c>
      <c r="AW29">
        <v>26</v>
      </c>
      <c r="AX29">
        <f>IF(Z29&gt;0, (R29*SUMPRODUCT(K29:$K$98, X29:$X$98)-K29*$AZ$3)/Z29, 0)</f>
        <v>860.10966165752802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-768.59877658970765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207.85378439860642</v>
      </c>
      <c r="AC30">
        <f t="shared" si="2"/>
        <v>-157.97554459590037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365.8293289945068</v>
      </c>
      <c r="AK30">
        <f t="shared" si="30"/>
        <v>14.549764907902452</v>
      </c>
      <c r="AL30">
        <f t="shared" si="9"/>
        <v>-8051.249459452225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-644.13664045819269</v>
      </c>
      <c r="AR30">
        <f t="shared" si="14"/>
        <v>-644.52943140426441</v>
      </c>
      <c r="AS30">
        <f t="shared" si="15"/>
        <v>27.964677039054546</v>
      </c>
      <c r="AT30">
        <f t="shared" si="16"/>
        <v>1.1122111990363979</v>
      </c>
      <c r="AU30">
        <f t="shared" si="17"/>
        <v>-615.45254316617343</v>
      </c>
      <c r="AW30">
        <v>27</v>
      </c>
      <c r="AX30">
        <f>IF(Z30&gt;0, (R30*SUMPRODUCT(K30:$K$98, X30:$X$98)-K30*$AZ$3)/Z30, 0)</f>
        <v>-768.59877658970765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-2676.7352822902171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-157.97554459590037</v>
      </c>
      <c r="AC31">
        <f t="shared" si="2"/>
        <v>-458.98729150154986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301.01174690564949</v>
      </c>
      <c r="AK31">
        <f t="shared" si="30"/>
        <v>-11.058288121713026</v>
      </c>
      <c r="AL31">
        <f t="shared" si="9"/>
        <v>-7716.5596969284288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-546.16528932664175</v>
      </c>
      <c r="AR31">
        <f t="shared" si="14"/>
        <v>-546.4578719375404</v>
      </c>
      <c r="AS31">
        <f t="shared" si="15"/>
        <v>20.544553595706606</v>
      </c>
      <c r="AT31">
        <f t="shared" si="16"/>
        <v>-0.75474660151555395</v>
      </c>
      <c r="AU31">
        <f t="shared" si="17"/>
        <v>-526.66806494334935</v>
      </c>
      <c r="AW31">
        <v>28</v>
      </c>
      <c r="AX31">
        <f>IF(Z31&gt;0, (R31*SUMPRODUCT(K31:$K$98, X31:$X$98)-K31*$AZ$3)/Z31, 0)</f>
        <v>-2676.7352822902171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-4997.0507960936311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-458.98729150154986</v>
      </c>
      <c r="AC32">
        <f t="shared" si="2"/>
        <v>-698.79106872770717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239.80377722615731</v>
      </c>
      <c r="AK32">
        <f t="shared" si="30"/>
        <v>-32.129110405108491</v>
      </c>
      <c r="AL32">
        <f t="shared" si="9"/>
        <v>-7275.1647731784342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-455.78362385094766</v>
      </c>
      <c r="AR32">
        <f t="shared" si="14"/>
        <v>-455.99666761783897</v>
      </c>
      <c r="AS32">
        <f t="shared" si="15"/>
        <v>14.61339965585389</v>
      </c>
      <c r="AT32">
        <f t="shared" si="16"/>
        <v>-1.9579154939419789</v>
      </c>
      <c r="AU32">
        <f t="shared" si="17"/>
        <v>-443.34118345592708</v>
      </c>
      <c r="AW32">
        <v>29</v>
      </c>
      <c r="AX32">
        <f>IF(Z32&gt;0, (R32*SUMPRODUCT(K32:$K$98, X32:$X$98)-K32*$AZ$3)/Z32, 0)</f>
        <v>-4997.0507960936311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-7942.8630589996828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-698.79106872770717</v>
      </c>
      <c r="AC33">
        <f t="shared" si="2"/>
        <v>-881.03762820322299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182.24655947551582</v>
      </c>
      <c r="AK33">
        <f t="shared" si="30"/>
        <v>-48.915374810939504</v>
      </c>
      <c r="AL33">
        <f t="shared" si="9"/>
        <v>-6749.5342596067248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-374.34452889890969</v>
      </c>
      <c r="AR33">
        <f t="shared" si="14"/>
        <v>-374.49540991853979</v>
      </c>
      <c r="AS33">
        <f t="shared" si="15"/>
        <v>9.9160009082892397</v>
      </c>
      <c r="AT33">
        <f t="shared" si="16"/>
        <v>-2.6614763123676348</v>
      </c>
      <c r="AU33">
        <f t="shared" si="17"/>
        <v>-367.24088532261817</v>
      </c>
      <c r="AW33">
        <v>30</v>
      </c>
      <c r="AX33">
        <f>IF(Z33&gt;0, (R33*SUMPRODUCT(K33:$K$98, X33:$X$98)-K33*$AZ$3)/Z33, 0)</f>
        <v>-7942.8630589996828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-11878.100132523759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-881.03762820322299</v>
      </c>
      <c r="AC34">
        <f t="shared" si="2"/>
        <v>-1011.1526353383533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130.11500713513033</v>
      </c>
      <c r="AK34">
        <f t="shared" si="30"/>
        <v>-61.672633974225619</v>
      </c>
      <c r="AL34">
        <f t="shared" si="9"/>
        <v>-6104.9932675640766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-299.8032803089597</v>
      </c>
      <c r="AR34">
        <f t="shared" si="14"/>
        <v>-299.90666802506615</v>
      </c>
      <c r="AS34">
        <f t="shared" si="15"/>
        <v>6.3210115923994676</v>
      </c>
      <c r="AT34">
        <f t="shared" si="16"/>
        <v>-2.9960681928106085</v>
      </c>
      <c r="AU34">
        <f t="shared" si="17"/>
        <v>-296.58172462547725</v>
      </c>
      <c r="AW34">
        <v>31</v>
      </c>
      <c r="AX34">
        <f>IF(Z34&gt;0, (R34*SUMPRODUCT(K34:$K$98, X34:$X$98)-K34*$AZ$3)/Z34, 0)</f>
        <v>-11878.100132523759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-17398.78704898974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-1011.1526353383533</v>
      </c>
      <c r="AC35">
        <f t="shared" ref="AC35:AC66" si="33">S35*Z35</f>
        <v>-1092.893842643939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81.741207305585704</v>
      </c>
      <c r="AK35">
        <f t="shared" si="30"/>
        <v>-70.780684473684744</v>
      </c>
      <c r="AL35">
        <f t="shared" ref="AL35:AL66" si="40">SUM(AI35:AK35)</f>
        <v>-5356.0666994933663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-232.72759516480693</v>
      </c>
      <c r="AR35">
        <f t="shared" ref="AR35:AR66" si="45">AI35*$K35</f>
        <v>-232.79570976149165</v>
      </c>
      <c r="AS35">
        <f t="shared" ref="AS35:AS66" si="46">AJ35*$K35</f>
        <v>3.5455386349280951</v>
      </c>
      <c r="AT35">
        <f t="shared" ref="AT35:AT66" si="47">AK35*$K35</f>
        <v>-3.0701241109630102</v>
      </c>
      <c r="AU35">
        <f t="shared" ref="AU35:AU66" si="48">AL35*$K35</f>
        <v>-232.32029523752661</v>
      </c>
      <c r="AW35">
        <v>32</v>
      </c>
      <c r="AX35">
        <f>IF(Z35&gt;0, (R35*SUMPRODUCT(K35:$K$98, X35:$X$98)-K35*$AZ$3)/Z35, 0)</f>
        <v>-17398.78704898974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-25583.938847840891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-1092.893842643939</v>
      </c>
      <c r="AC36">
        <f t="shared" si="33"/>
        <v>-1130.9231583414476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38.029315697508537</v>
      </c>
      <c r="AK36">
        <f t="shared" si="30"/>
        <v>-76.50256898507574</v>
      </c>
      <c r="AL36">
        <f t="shared" si="40"/>
        <v>-4535.0300662190512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-174.09908462808346</v>
      </c>
      <c r="AR36">
        <f t="shared" si="45"/>
        <v>-174.14188315776161</v>
      </c>
      <c r="AS36">
        <f t="shared" si="46"/>
        <v>1.4727928337788958</v>
      </c>
      <c r="AT36">
        <f t="shared" si="47"/>
        <v>-2.9627784066142642</v>
      </c>
      <c r="AU36">
        <f t="shared" si="48"/>
        <v>-175.63186873059698</v>
      </c>
      <c r="AW36">
        <v>33</v>
      </c>
      <c r="AX36">
        <f>IF(Z36&gt;0, (R36*SUMPRODUCT(K36:$K$98, X36:$X$98)-K36*$AZ$3)/Z36, 0)</f>
        <v>-25583.938847840891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-38449.640767456891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-1130.9231583414476</v>
      </c>
      <c r="AC37">
        <f t="shared" si="33"/>
        <v>-1131.1844934451576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0.26133510371005286</v>
      </c>
      <c r="AK37">
        <f t="shared" si="30"/>
        <v>-79.164621083901338</v>
      </c>
      <c r="AL37">
        <f t="shared" si="40"/>
        <v>-3665.2581469146285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-123.98504769928826</v>
      </c>
      <c r="AR37">
        <f t="shared" si="45"/>
        <v>-124.01048003771599</v>
      </c>
      <c r="AS37">
        <f t="shared" si="46"/>
        <v>9.0365546407044205E-3</v>
      </c>
      <c r="AT37">
        <f t="shared" si="47"/>
        <v>-2.7373874151596311</v>
      </c>
      <c r="AU37">
        <f t="shared" si="48"/>
        <v>-126.73883089823491</v>
      </c>
      <c r="AW37">
        <v>34</v>
      </c>
      <c r="AX37">
        <f>IF(Z37&gt;0, (R37*SUMPRODUCT(K37:$K$98, X37:$X$98)-K37*$AZ$3)/Z37, 0)</f>
        <v>-38449.640767456891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-60009.515467535086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-1131.1844934451576</v>
      </c>
      <c r="AC38">
        <f t="shared" si="33"/>
        <v>-1099.9572647833979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-31.227228661759682</v>
      </c>
      <c r="AK38">
        <f t="shared" si="30"/>
        <v>-79.18291454116104</v>
      </c>
      <c r="AL38">
        <f t="shared" si="40"/>
        <v>-2809.8645001826308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-83.327694411791711</v>
      </c>
      <c r="AR38">
        <f t="shared" si="45"/>
        <v>-83.341842012925056</v>
      </c>
      <c r="AS38">
        <f t="shared" si="46"/>
        <v>-0.96409659637353984</v>
      </c>
      <c r="AT38">
        <f t="shared" si="47"/>
        <v>-2.4446606910575714</v>
      </c>
      <c r="AU38">
        <f t="shared" si="48"/>
        <v>-86.750599300356185</v>
      </c>
      <c r="AW38">
        <v>35</v>
      </c>
      <c r="AX38">
        <f>IF(Z38&gt;0, (R38*SUMPRODUCT(K38:$K$98, X38:$X$98)-K38*$AZ$3)/Z38, 0)</f>
        <v>-60009.515467535086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-98838.679317241811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-1099.9572647833979</v>
      </c>
      <c r="AC39">
        <f t="shared" si="33"/>
        <v>-1044.7025695871114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-55.254695196286548</v>
      </c>
      <c r="AK39">
        <f t="shared" si="30"/>
        <v>-76.99700853483786</v>
      </c>
      <c r="AL39">
        <f t="shared" si="40"/>
        <v>-2026.6765313307899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-52.213869386341514</v>
      </c>
      <c r="AR39">
        <f t="shared" si="45"/>
        <v>-52.221153468261811</v>
      </c>
      <c r="AS39">
        <f t="shared" si="46"/>
        <v>-1.5231345554858153</v>
      </c>
      <c r="AT39">
        <f t="shared" si="47"/>
        <v>-2.1224767225994854</v>
      </c>
      <c r="AU39">
        <f t="shared" si="48"/>
        <v>-55.866764746347116</v>
      </c>
      <c r="AW39">
        <v>36</v>
      </c>
      <c r="AX39">
        <f>IF(Z39&gt;0, (R39*SUMPRODUCT(K39:$K$98, X39:$X$98)-K39*$AZ$3)/Z39, 0)</f>
        <v>-98838.679317241811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-175157.71200832998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-1044.7025695871114</v>
      </c>
      <c r="AC40">
        <f t="shared" si="33"/>
        <v>-973.18216253766889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-71.520407049442497</v>
      </c>
      <c r="AK40">
        <f t="shared" ref="AK40:AK71" si="61">G40*SUM(AB40:AB40, AE40:AF40)</f>
        <v>-73.129179871097804</v>
      </c>
      <c r="AL40">
        <f t="shared" si="40"/>
        <v>-1371.7992780521743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-30.199478459343251</v>
      </c>
      <c r="AR40">
        <f t="shared" si="45"/>
        <v>-30.202897119623298</v>
      </c>
      <c r="AS40">
        <f t="shared" si="46"/>
        <v>-1.7602770971452582</v>
      </c>
      <c r="AT40">
        <f t="shared" si="47"/>
        <v>-1.7998725926031054</v>
      </c>
      <c r="AU40">
        <f t="shared" si="48"/>
        <v>-33.763046809371666</v>
      </c>
      <c r="AW40">
        <v>37</v>
      </c>
      <c r="AX40">
        <f>IF(Z40&gt;0, (R40*SUMPRODUCT(K40:$K$98, X40:$X$98)-K40*$AZ$3)/Z40, 0)</f>
        <v>-175157.71200832998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-343184.10036927735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-973.18216253766889</v>
      </c>
      <c r="AC41">
        <f t="shared" si="33"/>
        <v>-892.90460846506187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-80.277554072607018</v>
      </c>
      <c r="AK41">
        <f t="shared" si="61"/>
        <v>-68.122751377636831</v>
      </c>
      <c r="AL41">
        <f t="shared" si="40"/>
        <v>-873.12772326236609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-15.924607964498245</v>
      </c>
      <c r="AR41">
        <f t="shared" si="45"/>
        <v>-15.926037355199336</v>
      </c>
      <c r="AS41">
        <f t="shared" si="46"/>
        <v>-1.7641161263141449</v>
      </c>
      <c r="AT41">
        <f t="shared" si="47"/>
        <v>-1.4970117819669082</v>
      </c>
      <c r="AU41">
        <f t="shared" si="48"/>
        <v>-19.187165263480388</v>
      </c>
      <c r="AW41">
        <v>38</v>
      </c>
      <c r="AX41">
        <f>IF(Z41&gt;0, (R41*SUMPRODUCT(K41:$K$98, X41:$X$98)-K41*$AZ$3)/Z41, 0)</f>
        <v>-343184.10036927735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-771117.60278019449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-892.90460846506187</v>
      </c>
      <c r="AC42">
        <f t="shared" si="33"/>
        <v>-810.18900881174761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-82.715599653314257</v>
      </c>
      <c r="AK42">
        <f t="shared" si="61"/>
        <v>-62.503322592554333</v>
      </c>
      <c r="AL42">
        <f t="shared" si="40"/>
        <v>-526.52947837355021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-7.4810735818381078</v>
      </c>
      <c r="AR42">
        <f t="shared" si="45"/>
        <v>-7.4815889537603537</v>
      </c>
      <c r="AS42">
        <f t="shared" si="46"/>
        <v>-1.6229399022005571</v>
      </c>
      <c r="AT42">
        <f t="shared" si="47"/>
        <v>-1.2263604045758196</v>
      </c>
      <c r="AU42">
        <f t="shared" si="48"/>
        <v>-10.330889260536729</v>
      </c>
      <c r="AW42">
        <v>39</v>
      </c>
      <c r="AX42">
        <f>IF(Z42&gt;0, (R42*SUMPRODUCT(K42:$K$98, X42:$X$98)-K42*$AZ$3)/Z42, 0)</f>
        <v>-771117.60278019449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-2097203.8189656292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-810.18900881174761</v>
      </c>
      <c r="AC43">
        <f t="shared" si="33"/>
        <v>-729.5984684491101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-80.590540362637512</v>
      </c>
      <c r="AK43">
        <f t="shared" si="61"/>
        <v>-56.713230616822337</v>
      </c>
      <c r="AL43">
        <f t="shared" si="40"/>
        <v>-310.38016679364546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-3.0318870032192651</v>
      </c>
      <c r="AR43">
        <f t="shared" si="45"/>
        <v>-3.032039366485928</v>
      </c>
      <c r="AS43">
        <f t="shared" si="46"/>
        <v>-1.4118256264605116</v>
      </c>
      <c r="AT43">
        <f t="shared" si="47"/>
        <v>-0.99353090305516123</v>
      </c>
      <c r="AU43">
        <f t="shared" si="48"/>
        <v>-5.4373958960016013</v>
      </c>
      <c r="AW43">
        <v>40</v>
      </c>
      <c r="AX43">
        <f>IF(Z43&gt;0, (R43*SUMPRODUCT(K43:$K$98, X43:$X$98)-K43*$AZ$3)/Z43, 0)</f>
        <v>-2097203.8189656292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-7442905.4608715745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-729.5984684491101</v>
      </c>
      <c r="AC44">
        <f t="shared" si="33"/>
        <v>-653.99498585904769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-75.603482590062413</v>
      </c>
      <c r="AK44">
        <f t="shared" si="61"/>
        <v>-51.071892791437712</v>
      </c>
      <c r="AL44">
        <f t="shared" si="40"/>
        <v>-190.81355106681346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-1.0031842346615334</v>
      </c>
      <c r="AR44">
        <f t="shared" si="45"/>
        <v>-1.0032185944827066</v>
      </c>
      <c r="AS44">
        <f t="shared" si="46"/>
        <v>-1.182553428306629</v>
      </c>
      <c r="AT44">
        <f t="shared" si="47"/>
        <v>-0.79884206178832617</v>
      </c>
      <c r="AU44">
        <f t="shared" si="48"/>
        <v>-2.9846140845776614</v>
      </c>
      <c r="AW44">
        <v>41</v>
      </c>
      <c r="AX44">
        <f>IF(Z44&gt;0, (R44*SUMPRODUCT(K44:$K$98, X44:$X$98)-K44*$AZ$3)/Z44, 0)</f>
        <v>-7442905.4608715745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-39032088.499030702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-653.99498585904769</v>
      </c>
      <c r="AC45">
        <f t="shared" si="33"/>
        <v>-584.78801867113623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-69.206967187911459</v>
      </c>
      <c r="AK45">
        <f t="shared" si="61"/>
        <v>-45.77964901013334</v>
      </c>
      <c r="AL45">
        <f t="shared" si="40"/>
        <v>-132.98882020650962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-0.25140713011560756</v>
      </c>
      <c r="AR45">
        <f t="shared" si="45"/>
        <v>-0.25141236103024028</v>
      </c>
      <c r="AS45">
        <f t="shared" si="46"/>
        <v>-0.96651982236584899</v>
      </c>
      <c r="AT45">
        <f t="shared" si="47"/>
        <v>-0.63934225161326974</v>
      </c>
      <c r="AU45">
        <f t="shared" si="48"/>
        <v>-1.8572744350093591</v>
      </c>
      <c r="AW45">
        <v>42</v>
      </c>
      <c r="AX45">
        <f>IF(Z45&gt;0, (R45*SUMPRODUCT(K45:$K$98, X45:$X$98)-K45*$AZ$3)/Z45, 0)</f>
        <v>-39032088.499030702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-207482882.38729322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-584.78801867113623</v>
      </c>
      <c r="AC46">
        <f t="shared" si="33"/>
        <v>-522.35179060252597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-62.436228068610262</v>
      </c>
      <c r="AK46">
        <f t="shared" si="61"/>
        <v>-40.935161306979538</v>
      </c>
      <c r="AL46">
        <f t="shared" si="40"/>
        <v>-106.45016465937759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-3.8389463071150029E-2</v>
      </c>
      <c r="AR46">
        <f t="shared" si="45"/>
        <v>-3.8390247879741463E-2</v>
      </c>
      <c r="AS46">
        <f t="shared" si="46"/>
        <v>-0.7785375843608443</v>
      </c>
      <c r="AT46">
        <f t="shared" si="47"/>
        <v>-0.51043380718541098</v>
      </c>
      <c r="AU46">
        <f t="shared" si="48"/>
        <v>-1.3273616394259968</v>
      </c>
      <c r="AW46">
        <v>43</v>
      </c>
      <c r="AX46">
        <f>IF(Z46&gt;0, (R46*SUMPRODUCT(K46:$K$98, X46:$X$98)-K46*$AZ$3)/Z46, 0)</f>
        <v>-207482882.38729322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-1120330147.3813457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-522.35179060252597</v>
      </c>
      <c r="AC47">
        <f t="shared" si="33"/>
        <v>-466.41907720959188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-55.93271339293409</v>
      </c>
      <c r="AK47">
        <f t="shared" si="61"/>
        <v>-36.564625342176818</v>
      </c>
      <c r="AL47">
        <f t="shared" si="40"/>
        <v>-93.016365936169393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-5.7783828389195114E-3</v>
      </c>
      <c r="AR47">
        <f t="shared" si="45"/>
        <v>-5.7784987153726847E-3</v>
      </c>
      <c r="AS47">
        <f t="shared" si="46"/>
        <v>-0.62271709811979492</v>
      </c>
      <c r="AT47">
        <f t="shared" si="47"/>
        <v>-0.40708587167870697</v>
      </c>
      <c r="AU47">
        <f t="shared" si="48"/>
        <v>-1.0355814685138744</v>
      </c>
      <c r="AW47">
        <v>44</v>
      </c>
      <c r="AX47">
        <f>IF(Z47&gt;0, (R47*SUMPRODUCT(K47:$K$98, X47:$X$98)-K47*$AZ$3)/Z47, 0)</f>
        <v>-1120330147.3813457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-6158548353.7370577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-466.41907720959188</v>
      </c>
      <c r="AC48">
        <f t="shared" si="33"/>
        <v>-416.45065661385473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-49.968420595737143</v>
      </c>
      <c r="AK48">
        <f t="shared" si="61"/>
        <v>-32.649335404671433</v>
      </c>
      <c r="AL48">
        <f t="shared" si="40"/>
        <v>-82.703892214175568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-8.5621756639655915E-4</v>
      </c>
      <c r="AR48">
        <f t="shared" si="45"/>
        <v>-8.5623437114763453E-4</v>
      </c>
      <c r="AS48">
        <f t="shared" si="46"/>
        <v>-0.49670954079508733</v>
      </c>
      <c r="AT48">
        <f t="shared" si="47"/>
        <v>-0.32454970965207258</v>
      </c>
      <c r="AU48">
        <f t="shared" si="48"/>
        <v>-0.82211548481830754</v>
      </c>
      <c r="AW48">
        <v>45</v>
      </c>
      <c r="AX48">
        <f>IF(Z48&gt;0, (R48*SUMPRODUCT(K48:$K$98, X48:$X$98)-K48*$AZ$3)/Z48, 0)</f>
        <v>-6158548353.7370577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-34545567804.322441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-416.45065661385473</v>
      </c>
      <c r="AC49">
        <f t="shared" si="33"/>
        <v>-371.83169231483527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-44.618964299019467</v>
      </c>
      <c r="AK49">
        <f t="shared" si="61"/>
        <v>-29.151545962969834</v>
      </c>
      <c r="AL49">
        <f t="shared" si="40"/>
        <v>-73.784555989138056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-1.2465932305190885E-4</v>
      </c>
      <c r="AR49">
        <f t="shared" si="45"/>
        <v>-1.2466171131921491E-4</v>
      </c>
      <c r="AS49">
        <f t="shared" si="46"/>
        <v>-0.39601199623912842</v>
      </c>
      <c r="AT49">
        <f t="shared" si="47"/>
        <v>-0.25873218017537186</v>
      </c>
      <c r="AU49">
        <f t="shared" si="48"/>
        <v>-0.65486883812581953</v>
      </c>
      <c r="AW49">
        <v>46</v>
      </c>
      <c r="AX49">
        <f>IF(Z49&gt;0, (R49*SUMPRODUCT(K49:$K$98, X49:$X$98)-K49*$AZ$3)/Z49, 0)</f>
        <v>-34545567804.322441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-197793165169.09634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-371.83169231483527</v>
      </c>
      <c r="AC50">
        <f t="shared" si="33"/>
        <v>-331.99269151292106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-39.83900080191421</v>
      </c>
      <c r="AK50">
        <f t="shared" si="61"/>
        <v>-26.02821846203847</v>
      </c>
      <c r="AL50">
        <f t="shared" si="40"/>
        <v>-65.869463654519407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-1.7785298109661749E-5</v>
      </c>
      <c r="AR50">
        <f t="shared" si="45"/>
        <v>-1.7785630637558826E-5</v>
      </c>
      <c r="AS50">
        <f t="shared" si="46"/>
        <v>-0.31570340908521705</v>
      </c>
      <c r="AT50">
        <f t="shared" si="47"/>
        <v>-0.20626012539163646</v>
      </c>
      <c r="AU50">
        <f t="shared" si="48"/>
        <v>-0.5219813201074911</v>
      </c>
      <c r="AW50">
        <v>47</v>
      </c>
      <c r="AX50">
        <f>IF(Z50&gt;0, (R50*SUMPRODUCT(K50:$K$98, X50:$X$98)-K50*$AZ$3)/Z50, 0)</f>
        <v>-197793165169.09634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-1158397694197.1658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-331.99269151292106</v>
      </c>
      <c r="AC51">
        <f t="shared" si="33"/>
        <v>-296.42206156497156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-35.570629947949499</v>
      </c>
      <c r="AK51">
        <f t="shared" si="61"/>
        <v>-23.239488405904478</v>
      </c>
      <c r="AL51">
        <f t="shared" si="40"/>
        <v>-58.810469812646858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-2.4866766682085475E-6</v>
      </c>
      <c r="AR51">
        <f t="shared" si="45"/>
        <v>-2.4867219314507502E-6</v>
      </c>
      <c r="AS51">
        <f t="shared" si="46"/>
        <v>-0.2516774865223993</v>
      </c>
      <c r="AT51">
        <f t="shared" si="47"/>
        <v>-0.16442936317470649</v>
      </c>
      <c r="AU51">
        <f t="shared" si="48"/>
        <v>-0.4161093364190373</v>
      </c>
      <c r="AW51">
        <v>48</v>
      </c>
      <c r="AX51">
        <f>IF(Z51&gt;0, (R51*SUMPRODUCT(K51:$K$98, X51:$X$98)-K51*$AZ$3)/Z51, 0)</f>
        <v>-1158397694197.1658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-6950976962007.0313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-296.42206156497156</v>
      </c>
      <c r="AC52">
        <f t="shared" si="33"/>
        <v>-264.6625571469628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-31.75950441800876</v>
      </c>
      <c r="AK52">
        <f t="shared" si="61"/>
        <v>-20.749544309548011</v>
      </c>
      <c r="AL52">
        <f t="shared" si="40"/>
        <v>-52.509102542316555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-3.3996054194553746E-7</v>
      </c>
      <c r="AR52">
        <f t="shared" si="45"/>
        <v>-3.3996655536436127E-7</v>
      </c>
      <c r="AS52">
        <f t="shared" si="46"/>
        <v>-0.20063583598166571</v>
      </c>
      <c r="AT52">
        <f t="shared" si="47"/>
        <v>-0.13108208849833794</v>
      </c>
      <c r="AU52">
        <f t="shared" si="48"/>
        <v>-0.331718264446559</v>
      </c>
      <c r="AW52">
        <v>49</v>
      </c>
      <c r="AX52">
        <f>IF(Z52&gt;0, (R52*SUMPRODUCT(K52:$K$98, X52:$X$98)-K52*$AZ$3)/Z52, 0)</f>
        <v>-6950976962007.0313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-42795847983849.75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-264.6625571469628</v>
      </c>
      <c r="AC53">
        <f t="shared" si="33"/>
        <v>-236.30585489345435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-28.356702253508445</v>
      </c>
      <c r="AK53">
        <f t="shared" si="61"/>
        <v>-18.526379000287399</v>
      </c>
      <c r="AL53">
        <f t="shared" si="40"/>
        <v>-46.88308929721758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-4.5368054208762543E-8</v>
      </c>
      <c r="AR53">
        <f t="shared" si="45"/>
        <v>-4.5368832836051973E-8</v>
      </c>
      <c r="AS53">
        <f t="shared" si="46"/>
        <v>-0.15994567066764925</v>
      </c>
      <c r="AT53">
        <f t="shared" si="47"/>
        <v>-0.10449783926751907</v>
      </c>
      <c r="AU53">
        <f t="shared" si="48"/>
        <v>-0.26444355530400115</v>
      </c>
      <c r="AW53">
        <v>50</v>
      </c>
      <c r="AX53">
        <f>IF(Z53&gt;0, (R53*SUMPRODUCT(K53:$K$98, X53:$X$98)-K53*$AZ$3)/Z53, 0)</f>
        <v>-42795847983849.75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-271061785248268.22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-236.30585489345435</v>
      </c>
      <c r="AC54">
        <f t="shared" si="33"/>
        <v>-210.98737048036787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-25.31848441308648</v>
      </c>
      <c r="AK54">
        <f t="shared" si="61"/>
        <v>-16.541409842541807</v>
      </c>
      <c r="AL54">
        <f t="shared" si="40"/>
        <v>-41.859895427675184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-5.9025071767392809E-9</v>
      </c>
      <c r="AR54">
        <f t="shared" si="45"/>
        <v>-5.9026051769292295E-9</v>
      </c>
      <c r="AS54">
        <f t="shared" si="46"/>
        <v>-0.12750771069721598</v>
      </c>
      <c r="AT54">
        <f t="shared" si="47"/>
        <v>-8.3305037786413946E-2</v>
      </c>
      <c r="AU54">
        <f t="shared" si="48"/>
        <v>-0.21081275438623509</v>
      </c>
      <c r="AW54">
        <v>51</v>
      </c>
      <c r="AX54">
        <f>IF(Z54&gt;0, (R54*SUMPRODUCT(K54:$K$98, X54:$X$98)-K54*$AZ$3)/Z54, 0)</f>
        <v>-271061785248268.22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-1769173498711971.3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-210.98737048036787</v>
      </c>
      <c r="AC55">
        <f t="shared" si="33"/>
        <v>-188.38158079122169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-22.605789689146178</v>
      </c>
      <c r="AK55">
        <f t="shared" si="61"/>
        <v>-14.769115933625752</v>
      </c>
      <c r="AL55">
        <f t="shared" si="40"/>
        <v>-37.374905788802089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-7.465531698758793E-10</v>
      </c>
      <c r="AR55">
        <f t="shared" si="45"/>
        <v>-7.4656513972679227E-10</v>
      </c>
      <c r="AS55">
        <f t="shared" si="46"/>
        <v>-0.10164836646396945</v>
      </c>
      <c r="AT55">
        <f t="shared" si="47"/>
        <v>-6.6410266105007859E-2</v>
      </c>
      <c r="AU55">
        <f t="shared" si="48"/>
        <v>-0.16805863331554244</v>
      </c>
      <c r="AW55">
        <v>52</v>
      </c>
      <c r="AX55">
        <f>IF(Z55&gt;0, (R55*SUMPRODUCT(K55:$K$98, X55:$X$98)-K55*$AZ$3)/Z55, 0)</f>
        <v>-1769173498711971.3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-1.1932174880113744E+16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-188.38158079122169</v>
      </c>
      <c r="AC56">
        <f t="shared" si="33"/>
        <v>-168.19783999281765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-20.183740798404045</v>
      </c>
      <c r="AK56">
        <f t="shared" si="61"/>
        <v>-13.18671065538552</v>
      </c>
      <c r="AL56">
        <f t="shared" si="40"/>
        <v>-33.370451476619678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-9.1656656568795683E-11</v>
      </c>
      <c r="AR56">
        <f t="shared" si="45"/>
        <v>-9.1658071396356529E-11</v>
      </c>
      <c r="AS56">
        <f t="shared" si="46"/>
        <v>-8.103345542629993E-2</v>
      </c>
      <c r="AT56">
        <f t="shared" si="47"/>
        <v>-5.294185754690179E-2</v>
      </c>
      <c r="AU56">
        <f t="shared" si="48"/>
        <v>-0.1339753130648598</v>
      </c>
      <c r="AW56">
        <v>53</v>
      </c>
      <c r="AX56">
        <f>IF(Z56&gt;0, (R56*SUMPRODUCT(K56:$K$98, X56:$X$98)-K56*$AZ$3)/Z56, 0)</f>
        <v>-1.1932174880113744E+16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-8.3421554273312864E+16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-168.19783999281765</v>
      </c>
      <c r="AC57">
        <f t="shared" si="33"/>
        <v>-150.17664285081051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-18.021197142007139</v>
      </c>
      <c r="AK57">
        <f t="shared" si="61"/>
        <v>-11.773848799497237</v>
      </c>
      <c r="AL57">
        <f t="shared" si="40"/>
        <v>-29.795045944543169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-1.089278858024027E-11</v>
      </c>
      <c r="AR57">
        <f t="shared" si="45"/>
        <v>-1.0892949907886914E-11</v>
      </c>
      <c r="AS57">
        <f t="shared" si="46"/>
        <v>-6.4599374544710819E-2</v>
      </c>
      <c r="AT57">
        <f t="shared" si="47"/>
        <v>-4.2204924702732856E-2</v>
      </c>
      <c r="AU57">
        <f t="shared" si="48"/>
        <v>-0.10680429925833662</v>
      </c>
      <c r="AW57">
        <v>54</v>
      </c>
      <c r="AX57">
        <f>IF(Z57&gt;0, (R57*SUMPRODUCT(K57:$K$98, X57:$X$98)-K57*$AZ$3)/Z57, 0)</f>
        <v>-8.3421554273312864E+16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-6.0580526863077082E+17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-150.17664285081051</v>
      </c>
      <c r="AC58">
        <f t="shared" si="33"/>
        <v>-134.08628825966187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-16.090354591148639</v>
      </c>
      <c r="AK58">
        <f t="shared" si="61"/>
        <v>-10.512364999556736</v>
      </c>
      <c r="AL58">
        <f t="shared" si="40"/>
        <v>-26.6027195910956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-1.2489213974971973E-12</v>
      </c>
      <c r="AR58">
        <f t="shared" si="45"/>
        <v>-1.2489391074736768E-12</v>
      </c>
      <c r="AS58">
        <f t="shared" si="46"/>
        <v>-5.1498225880895407E-2</v>
      </c>
      <c r="AT58">
        <f t="shared" si="47"/>
        <v>-3.3645507575538469E-2</v>
      </c>
      <c r="AU58">
        <f t="shared" si="48"/>
        <v>-8.5143733457682821E-2</v>
      </c>
      <c r="AW58">
        <v>55</v>
      </c>
      <c r="AX58">
        <f>IF(Z58&gt;0, (R58*SUMPRODUCT(K58:$K$98, X58:$X$98)-K58*$AZ$3)/Z58, 0)</f>
        <v>-6.0580526863077082E+17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-4.5848380449514732E+18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-134.08628825966187</v>
      </c>
      <c r="AC59">
        <f t="shared" si="33"/>
        <v>-119.71990023184202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-14.366388027819852</v>
      </c>
      <c r="AK59">
        <f t="shared" si="61"/>
        <v>-9.3860401781763318</v>
      </c>
      <c r="AL59">
        <f t="shared" si="40"/>
        <v>-23.752428206044435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-1.3788872540362438E-13</v>
      </c>
      <c r="AR59">
        <f t="shared" si="45"/>
        <v>-1.3789059088529347E-13</v>
      </c>
      <c r="AS59">
        <f t="shared" si="46"/>
        <v>-4.10540703770138E-2</v>
      </c>
      <c r="AT59">
        <f t="shared" si="47"/>
        <v>-2.6821992646317669E-2</v>
      </c>
      <c r="AU59">
        <f t="shared" si="48"/>
        <v>-6.7876063023469352E-2</v>
      </c>
      <c r="AW59">
        <v>56</v>
      </c>
      <c r="AX59">
        <f>IF(Z59&gt;0, (R59*SUMPRODUCT(K59:$K$98, X59:$X$98)-K59*$AZ$3)/Z59, 0)</f>
        <v>-4.5848380449514732E+18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-3.6237059967325467E+19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-119.71990023184202</v>
      </c>
      <c r="AC60">
        <f t="shared" si="33"/>
        <v>-106.89276806414478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-12.827132167697243</v>
      </c>
      <c r="AK60">
        <f t="shared" si="61"/>
        <v>-8.3803930162289415</v>
      </c>
      <c r="AL60">
        <f t="shared" si="40"/>
        <v>-21.20752518393191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-1.4607931183769516E-14</v>
      </c>
      <c r="AR60">
        <f t="shared" si="45"/>
        <v>-1.4608119343197911E-14</v>
      </c>
      <c r="AS60">
        <f t="shared" si="46"/>
        <v>-3.2728053553106526E-2</v>
      </c>
      <c r="AT60">
        <f t="shared" si="47"/>
        <v>-2.1382328321363126E-2</v>
      </c>
      <c r="AU60">
        <f t="shared" si="48"/>
        <v>-5.4110381874484262E-2</v>
      </c>
      <c r="AW60">
        <v>57</v>
      </c>
      <c r="AX60">
        <f>IF(Z60&gt;0, (R60*SUMPRODUCT(K60:$K$98, X60:$X$98)-K60*$AZ$3)/Z60, 0)</f>
        <v>-3.6237059967325467E+19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-2.994639356281239E+20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-106.89276806414478</v>
      </c>
      <c r="AC61">
        <f t="shared" si="33"/>
        <v>-95.439971485843557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-11.452796578301218</v>
      </c>
      <c r="AK61">
        <f t="shared" si="61"/>
        <v>-7.482493764490135</v>
      </c>
      <c r="AL61">
        <f t="shared" si="40"/>
        <v>-18.935290342792001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-1.4816858628359252E-15</v>
      </c>
      <c r="AR61">
        <f t="shared" si="45"/>
        <v>-1.481704013744385E-15</v>
      </c>
      <c r="AS61">
        <f t="shared" si="46"/>
        <v>-2.609060391669869E-2</v>
      </c>
      <c r="AT61">
        <f t="shared" si="47"/>
        <v>-1.704586122557649E-2</v>
      </c>
      <c r="AU61">
        <f t="shared" si="48"/>
        <v>-4.3136465142276655E-2</v>
      </c>
      <c r="AW61">
        <v>58</v>
      </c>
      <c r="AX61">
        <f>IF(Z61&gt;0, (R61*SUMPRODUCT(K61:$K$98, X61:$X$98)-K61*$AZ$3)/Z61, 0)</f>
        <v>-2.994639356281239E+20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-2.5959650893055315E+21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-95.439971485843557</v>
      </c>
      <c r="AC62">
        <f t="shared" si="33"/>
        <v>-85.214260255217468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-10.225711230626089</v>
      </c>
      <c r="AK62">
        <f t="shared" si="61"/>
        <v>-6.6807980040090493</v>
      </c>
      <c r="AL62">
        <f t="shared" si="40"/>
        <v>-16.906509234635209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-1.4374908025353759E-16</v>
      </c>
      <c r="AR62">
        <f t="shared" si="45"/>
        <v>-1.437507494520974E-16</v>
      </c>
      <c r="AS62">
        <f t="shared" si="46"/>
        <v>-2.0799269704000874E-2</v>
      </c>
      <c r="AT62">
        <f t="shared" si="47"/>
        <v>-1.3588856206613912E-2</v>
      </c>
      <c r="AU62">
        <f t="shared" si="48"/>
        <v>-3.4388125910614929E-2</v>
      </c>
      <c r="AW62">
        <v>59</v>
      </c>
      <c r="AX62">
        <f>IF(Z62&gt;0, (R62*SUMPRODUCT(K62:$K$98, X62:$X$98)-K62*$AZ$3)/Z62, 0)</f>
        <v>-2.5959650893055315E+21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-2.3683738197735787E+22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-85.214260255217468</v>
      </c>
      <c r="AC63">
        <f t="shared" si="33"/>
        <v>-76.084160942158448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-9.13009931305902</v>
      </c>
      <c r="AK63">
        <f t="shared" si="61"/>
        <v>-5.9649982178652232</v>
      </c>
      <c r="AL63">
        <f t="shared" si="40"/>
        <v>-15.095097530924249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-1.3295975568403089E-17</v>
      </c>
      <c r="AR63">
        <f t="shared" si="45"/>
        <v>-1.3296121423144634E-17</v>
      </c>
      <c r="AS63">
        <f t="shared" si="46"/>
        <v>-1.658105046556194E-2</v>
      </c>
      <c r="AT63">
        <f t="shared" si="47"/>
        <v>-1.0832952970833795E-2</v>
      </c>
      <c r="AU63">
        <f t="shared" si="48"/>
        <v>-2.7414003436395745E-2</v>
      </c>
      <c r="AW63">
        <v>60</v>
      </c>
      <c r="AX63">
        <f>IF(Z63&gt;0, (R63*SUMPRODUCT(K63:$K$98, X63:$X$98)-K63*$AZ$3)/Z63, 0)</f>
        <v>-2.3683738197735787E+22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-2.2816705294880221E+23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-76.084160942158448</v>
      </c>
      <c r="AC64">
        <f t="shared" si="33"/>
        <v>-67.932286555498607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-8.1518743866598413</v>
      </c>
      <c r="AK64">
        <f t="shared" si="61"/>
        <v>-5.3258912659510917</v>
      </c>
      <c r="AL64">
        <f t="shared" si="40"/>
        <v>-13.477765652610934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-1.1685588047401048E-18</v>
      </c>
      <c r="AR64">
        <f t="shared" si="45"/>
        <v>-1.168570874032961E-18</v>
      </c>
      <c r="AS64">
        <f t="shared" si="46"/>
        <v>-1.3218311914510476E-2</v>
      </c>
      <c r="AT64">
        <f t="shared" si="47"/>
        <v>-8.6359637841468377E-3</v>
      </c>
      <c r="AU64">
        <f t="shared" si="48"/>
        <v>-2.1854275698657315E-2</v>
      </c>
      <c r="AW64">
        <v>61</v>
      </c>
      <c r="AX64">
        <f>IF(Z64&gt;0, (R64*SUMPRODUCT(K64:$K$98, X64:$X$98)-K64*$AZ$3)/Z64, 0)</f>
        <v>-2.2816705294880221E+23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-2.3290594816675599E+24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-67.932286555498607</v>
      </c>
      <c r="AC65">
        <f t="shared" si="33"/>
        <v>-60.653827281695172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-7.2784592738034348</v>
      </c>
      <c r="AK65">
        <f t="shared" si="61"/>
        <v>-4.755260058884903</v>
      </c>
      <c r="AL65">
        <f t="shared" si="40"/>
        <v>-12.033719332688339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-9.7258129825896583E-20</v>
      </c>
      <c r="AR65">
        <f t="shared" si="45"/>
        <v>-9.7259072405706582E-20</v>
      </c>
      <c r="AS65">
        <f t="shared" si="46"/>
        <v>-1.0537557329807466E-2</v>
      </c>
      <c r="AT65">
        <f t="shared" si="47"/>
        <v>-6.8845374554741996E-3</v>
      </c>
      <c r="AU65">
        <f t="shared" si="48"/>
        <v>-1.7422094785281665E-2</v>
      </c>
      <c r="AW65">
        <v>62</v>
      </c>
      <c r="AX65">
        <f>IF(Z65&gt;0, (R65*SUMPRODUCT(K65:$K$98, X65:$X$98)-K65*$AZ$3)/Z65, 0)</f>
        <v>-2.3290594816675599E+24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-2.5288471239223059E+25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-60.653827281695172</v>
      </c>
      <c r="AC66">
        <f t="shared" si="33"/>
        <v>-54.155202930084982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-6.4986243516101894</v>
      </c>
      <c r="AK66">
        <f t="shared" si="61"/>
        <v>-4.245767909718662</v>
      </c>
      <c r="AL66">
        <f t="shared" si="40"/>
        <v>-10.744392261328851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-7.6396780758047286E-21</v>
      </c>
      <c r="AR66">
        <f t="shared" si="45"/>
        <v>-7.6397472812220593E-21</v>
      </c>
      <c r="AS66">
        <f t="shared" si="46"/>
        <v>-8.4004761876653629E-3</v>
      </c>
      <c r="AT66">
        <f t="shared" si="47"/>
        <v>-5.4883111092747109E-3</v>
      </c>
      <c r="AU66">
        <f t="shared" si="48"/>
        <v>-1.3888787296940075E-2</v>
      </c>
      <c r="AW66">
        <v>63</v>
      </c>
      <c r="AX66">
        <f>IF(Z66&gt;0, (R66*SUMPRODUCT(K66:$K$98, X66:$X$98)-K66*$AZ$3)/Z66, 0)</f>
        <v>-2.5288471239223059E+25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-2.933959659616603E+26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-54.155202930084982</v>
      </c>
      <c r="AC67">
        <f t="shared" ref="AC67:AC79" si="64">S67*Z67</f>
        <v>-48.352859759004438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-5.802343171080544</v>
      </c>
      <c r="AK67">
        <f t="shared" si="61"/>
        <v>-3.7908642051059491</v>
      </c>
      <c r="AL67">
        <f t="shared" ref="AL67:AL79" si="71">SUM(AI67:AK67)</f>
        <v>-9.5932073761864931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-5.6417405203214514E-22</v>
      </c>
      <c r="AR67">
        <f t="shared" ref="AR67:AR79" si="76">AI67*$K67</f>
        <v>-5.6417880727261812E-22</v>
      </c>
      <c r="AS67">
        <f t="shared" ref="AS67:AS79" si="77">AJ67*$K67</f>
        <v>-6.6968081853199836E-3</v>
      </c>
      <c r="AT67">
        <f t="shared" ref="AT67:AT79" si="78">AK67*$K67</f>
        <v>-4.3752480144090486E-3</v>
      </c>
      <c r="AU67">
        <f t="shared" ref="AU67:AU79" si="79">AL67*$K67</f>
        <v>-1.1072056199729032E-2</v>
      </c>
      <c r="AW67">
        <v>64</v>
      </c>
      <c r="AX67">
        <f>IF(Z67&gt;0, (R67*SUMPRODUCT(K67:$K$98, X67:$X$98)-K67*$AZ$3)/Z67, 0)</f>
        <v>-2.933959659616603E+26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-3.6548072308285948E+27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-48.352859759004438</v>
      </c>
      <c r="AC68">
        <f t="shared" si="64"/>
        <v>-43.172196213396809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-5.1806635456076293</v>
      </c>
      <c r="AK68">
        <f t="shared" si="61"/>
        <v>-3.384700183130311</v>
      </c>
      <c r="AL68">
        <f t="shared" si="71"/>
        <v>-8.5653637287379407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-3.8989759968009874E-23</v>
      </c>
      <c r="AR68">
        <f t="shared" si="76"/>
        <v>-3.8990064284931127E-23</v>
      </c>
      <c r="AS68">
        <f t="shared" si="77"/>
        <v>-5.3386544844706502E-3</v>
      </c>
      <c r="AT68">
        <f t="shared" si="78"/>
        <v>-3.487920929854151E-3</v>
      </c>
      <c r="AU68">
        <f t="shared" si="79"/>
        <v>-8.8265754143248016E-3</v>
      </c>
      <c r="AW68">
        <v>65</v>
      </c>
      <c r="AX68">
        <f>IF(Z68&gt;0, (R68*SUMPRODUCT(K68:$K$98, X68:$X$98)-K68*$AZ$3)/Z68, 0)</f>
        <v>-3.6548072308285948E+27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-4.9132095626711809E+28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-43.172196213396809</v>
      </c>
      <c r="AC69">
        <f t="shared" si="64"/>
        <v>-38.546603761961435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-4.6255924514353737</v>
      </c>
      <c r="AK69">
        <f t="shared" si="61"/>
        <v>-3.022053734937777</v>
      </c>
      <c r="AL69">
        <f t="shared" si="71"/>
        <v>-7.6476461863731506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-2.5094807698439552E-24</v>
      </c>
      <c r="AR69">
        <f t="shared" si="76"/>
        <v>-2.5094988161884368E-24</v>
      </c>
      <c r="AS69">
        <f t="shared" si="77"/>
        <v>-4.2559426693802929E-3</v>
      </c>
      <c r="AT69">
        <f t="shared" si="78"/>
        <v>-2.7805492106617907E-3</v>
      </c>
      <c r="AU69">
        <f t="shared" si="79"/>
        <v>-7.0364918800420832E-3</v>
      </c>
      <c r="AW69">
        <v>66</v>
      </c>
      <c r="AX69">
        <f>IF(Z69&gt;0, (R69*SUMPRODUCT(K69:$K$98, X69:$X$98)-K69*$AZ$3)/Z69, 0)</f>
        <v>-4.9132095626711809E+28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-7.2734557190165359E+29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-38.546603761961435</v>
      </c>
      <c r="AC70">
        <f t="shared" si="64"/>
        <v>-34.416610501751279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-4.1299932602101563</v>
      </c>
      <c r="AK70">
        <f t="shared" si="61"/>
        <v>-2.6982622633373006</v>
      </c>
      <c r="AL70">
        <f t="shared" si="71"/>
        <v>-6.8282555235474565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-1.4979877724012119E-25</v>
      </c>
      <c r="AR70">
        <f t="shared" si="76"/>
        <v>-1.4979974904189439E-25</v>
      </c>
      <c r="AS70">
        <f t="shared" si="77"/>
        <v>-3.3928114392381167E-3</v>
      </c>
      <c r="AT70">
        <f t="shared" si="78"/>
        <v>-2.2166368069689016E-3</v>
      </c>
      <c r="AU70">
        <f t="shared" si="79"/>
        <v>-5.6094482462070178E-3</v>
      </c>
      <c r="AW70">
        <v>67</v>
      </c>
      <c r="AX70">
        <f>IF(Z70&gt;0, (R70*SUMPRODUCT(K70:$K$98, X70:$X$98)-K70*$AZ$3)/Z70, 0)</f>
        <v>-7.2734557190165359E+29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-1.1972863833348565E+31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-34.416610501751279</v>
      </c>
      <c r="AC71">
        <f t="shared" si="64"/>
        <v>-30.729116519420788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-3.6874939823304906</v>
      </c>
      <c r="AK71">
        <f t="shared" si="61"/>
        <v>-2.4091627351225897</v>
      </c>
      <c r="AL71">
        <f t="shared" si="71"/>
        <v>-6.0966567174530804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-8.119398340078736E-27</v>
      </c>
      <c r="AR71">
        <f t="shared" si="76"/>
        <v>-8.1194454035978298E-27</v>
      </c>
      <c r="AS71">
        <f t="shared" si="77"/>
        <v>-2.704728507045688E-3</v>
      </c>
      <c r="AT71">
        <f t="shared" si="78"/>
        <v>-1.7670892912698515E-3</v>
      </c>
      <c r="AU71">
        <f t="shared" si="79"/>
        <v>-4.4718177983155399E-3</v>
      </c>
      <c r="AW71">
        <v>68</v>
      </c>
      <c r="AX71">
        <f>IF(Z71&gt;0, (R71*SUMPRODUCT(K71:$K$98, X71:$X$98)-K71*$AZ$3)/Z71, 0)</f>
        <v>-1.1972863833348565E+31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-2.2174138396836631E+32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-30.729116519420788</v>
      </c>
      <c r="AC72">
        <f t="shared" si="64"/>
        <v>-27.436711178054274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-3.2924053413665142</v>
      </c>
      <c r="AK72">
        <f t="shared" ref="AK72:AK79" si="92">G72*SUM(AB72:AB72, AE72:AF72)</f>
        <v>-2.1510381563594554</v>
      </c>
      <c r="AL72">
        <f t="shared" si="71"/>
        <v>-5.4434434977259691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-3.9574974855438681E-28</v>
      </c>
      <c r="AR72">
        <f t="shared" si="76"/>
        <v>-3.957517743687308E-28</v>
      </c>
      <c r="AS72">
        <f t="shared" si="77"/>
        <v>-2.1561930062545375E-3</v>
      </c>
      <c r="AT72">
        <f t="shared" si="78"/>
        <v>-1.4087127640862974E-3</v>
      </c>
      <c r="AU72">
        <f t="shared" si="79"/>
        <v>-3.5649057703408342E-3</v>
      </c>
      <c r="AW72">
        <v>69</v>
      </c>
      <c r="AX72">
        <f>IF(Z72&gt;0, (R72*SUMPRODUCT(K72:$K$98, X72:$X$98)-K72*$AZ$3)/Z72, 0)</f>
        <v>-2.2174138396836631E+32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-4.6885795616133028E+33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-27.436711178054274</v>
      </c>
      <c r="AC73">
        <f t="shared" si="64"/>
        <v>-24.497063551834167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-2.9396476262201077</v>
      </c>
      <c r="AK73">
        <f t="shared" si="92"/>
        <v>-1.9205697824637993</v>
      </c>
      <c r="AL73">
        <f t="shared" si="71"/>
        <v>-4.8602174086839067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-1.714297042194653E-29</v>
      </c>
      <c r="AR73">
        <f t="shared" si="76"/>
        <v>-1.7143046800083413E-29</v>
      </c>
      <c r="AS73">
        <f t="shared" si="77"/>
        <v>-1.7189038634044494E-3</v>
      </c>
      <c r="AT73">
        <f t="shared" si="78"/>
        <v>-1.123017190757571E-3</v>
      </c>
      <c r="AU73">
        <f t="shared" si="79"/>
        <v>-2.8419210541620202E-3</v>
      </c>
      <c r="AW73">
        <v>70</v>
      </c>
      <c r="AX73">
        <f>IF(Z73&gt;0, (R73*SUMPRODUCT(K73:$K$98, X73:$X$98)-K73*$AZ$3)/Z73, 0)</f>
        <v>-4.6885795616133028E+33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-1.1532500281038742E+35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-24.497063551834167</v>
      </c>
      <c r="AC74">
        <f t="shared" si="64"/>
        <v>-21.872378171280509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-2.6246853805536574</v>
      </c>
      <c r="AK74">
        <f t="shared" si="92"/>
        <v>-1.7147944486283919</v>
      </c>
      <c r="AL74">
        <f t="shared" si="71"/>
        <v>-4.3394798291820491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-6.5037386390179026E-31</v>
      </c>
      <c r="AR74">
        <f t="shared" si="76"/>
        <v>-6.5037633933282323E-31</v>
      </c>
      <c r="AS74">
        <f t="shared" si="77"/>
        <v>-1.3702996360048173E-3</v>
      </c>
      <c r="AT74">
        <f t="shared" si="78"/>
        <v>-8.9526242885648187E-4</v>
      </c>
      <c r="AU74">
        <f t="shared" si="79"/>
        <v>-2.2655620648612991E-3</v>
      </c>
      <c r="AW74">
        <v>71</v>
      </c>
      <c r="AX74">
        <f>IF(Z74&gt;0, (R74*SUMPRODUCT(K74:$K$98, X74:$X$98)-K74*$AZ$3)/Z74, 0)</f>
        <v>-1.1532500281038742E+35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-3.3868805685421545E+36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-21.872378171280509</v>
      </c>
      <c r="AC75">
        <f t="shared" si="64"/>
        <v>-19.528909081500451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-2.3434690897800579</v>
      </c>
      <c r="AK75">
        <f t="shared" si="92"/>
        <v>-1.5310664719896359</v>
      </c>
      <c r="AL75">
        <f t="shared" si="71"/>
        <v>-3.8745355617696937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-2.1209089970974935E-32</v>
      </c>
      <c r="AR75">
        <f t="shared" si="76"/>
        <v>-2.1209157166194482E-32</v>
      </c>
      <c r="AS75">
        <f t="shared" si="77"/>
        <v>-1.0923944802334353E-3</v>
      </c>
      <c r="AT75">
        <f t="shared" si="78"/>
        <v>-7.1369772708584347E-4</v>
      </c>
      <c r="AU75">
        <f t="shared" si="79"/>
        <v>-1.8060922073192785E-3</v>
      </c>
      <c r="AW75">
        <v>72</v>
      </c>
      <c r="AX75">
        <f>IF(Z75&gt;0, (R75*SUMPRODUCT(K75:$K$98, X75:$X$98)-K75*$AZ$3)/Z75, 0)</f>
        <v>-3.3868805685421545E+36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-1.2340213372320341E+38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-19.528909081500451</v>
      </c>
      <c r="AC76">
        <f t="shared" si="64"/>
        <v>-17.436525965625403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-2.0923831158750481</v>
      </c>
      <c r="AK76">
        <f t="shared" si="92"/>
        <v>-1.3670236357050318</v>
      </c>
      <c r="AL76">
        <f t="shared" si="71"/>
        <v>-3.4594067515800799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-5.7925563835663112E-34</v>
      </c>
      <c r="AR76">
        <f t="shared" si="76"/>
        <v>-5.7925710856721632E-34</v>
      </c>
      <c r="AS76">
        <f t="shared" si="77"/>
        <v>-8.7085019151262222E-4</v>
      </c>
      <c r="AT76">
        <f t="shared" si="78"/>
        <v>-5.6895545845491336E-4</v>
      </c>
      <c r="AU76">
        <f t="shared" si="79"/>
        <v>-1.4398056499675355E-3</v>
      </c>
      <c r="AW76">
        <v>73</v>
      </c>
      <c r="AX76">
        <f>IF(Z76&gt;0, (R76*SUMPRODUCT(K76:$K$98, X76:$X$98)-K76*$AZ$3)/Z76, 0)</f>
        <v>-1.2340213372320341E+38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-5.9211147629162054E+39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-17.436525965625403</v>
      </c>
      <c r="AC77">
        <f t="shared" si="64"/>
        <v>-15.56832675502268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-1.8681992106027234</v>
      </c>
      <c r="AK77">
        <f t="shared" si="92"/>
        <v>-1.2205568175937784</v>
      </c>
      <c r="AL77">
        <f t="shared" si="71"/>
        <v>-3.0887560281965021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-1.2751345608225892E-35</v>
      </c>
      <c r="AR77">
        <f t="shared" si="76"/>
        <v>-1.2751370034807314E-35</v>
      </c>
      <c r="AS77">
        <f t="shared" si="77"/>
        <v>-6.9423644093799671E-4</v>
      </c>
      <c r="AT77">
        <f t="shared" si="78"/>
        <v>-4.5356780807949084E-4</v>
      </c>
      <c r="AU77">
        <f t="shared" si="79"/>
        <v>-1.1478042490174875E-3</v>
      </c>
      <c r="AW77">
        <v>74</v>
      </c>
      <c r="AX77">
        <f>IF(Z77&gt;0, (R77*SUMPRODUCT(K77:$K$98, X77:$X$98)-K77*$AZ$3)/Z77, 0)</f>
        <v>-5.9211147629162054E+39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-4.159202278101862E+41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-15.56832675502268</v>
      </c>
      <c r="AC78">
        <f t="shared" si="64"/>
        <v>-13.900291745555961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-1.6680350094667187</v>
      </c>
      <c r="AK78">
        <f t="shared" si="92"/>
        <v>-1.0897828728515877</v>
      </c>
      <c r="AL78">
        <f t="shared" si="71"/>
        <v>-2.7578178823183066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-2.1314136079044762E-37</v>
      </c>
      <c r="AR78">
        <f t="shared" si="76"/>
        <v>-2.1314163800758929E-37</v>
      </c>
      <c r="AS78">
        <f t="shared" si="77"/>
        <v>-5.5344104028858193E-4</v>
      </c>
      <c r="AT78">
        <f t="shared" si="78"/>
        <v>-3.6158147965520627E-4</v>
      </c>
      <c r="AU78">
        <f t="shared" si="79"/>
        <v>-9.1502251994378826E-4</v>
      </c>
      <c r="AW78">
        <v>75</v>
      </c>
      <c r="AX78">
        <f>IF(Z78&gt;0, (R78*SUMPRODUCT(K78:$K$98, X78:$X$98)-K78*$AZ$3)/Z78, 0)</f>
        <v>-4.159202278101862E+41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-13.900291745555961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-13.900291745555961</v>
      </c>
      <c r="AK79">
        <f t="shared" si="92"/>
        <v>-0.97302042218891738</v>
      </c>
      <c r="AL79">
        <f t="shared" si="71"/>
        <v>-14.873312167744878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-2.4751530508506746E-39</v>
      </c>
      <c r="AR79">
        <f t="shared" si="76"/>
        <v>-2.4751530508506746E-39</v>
      </c>
      <c r="AS79">
        <f t="shared" si="77"/>
        <v>-4.1178648830995594E-3</v>
      </c>
      <c r="AT79">
        <f t="shared" si="78"/>
        <v>-2.8825054181696915E-4</v>
      </c>
      <c r="AU79">
        <f t="shared" si="79"/>
        <v>-4.4061154249165286E-3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65589.441077337935</v>
      </c>
      <c r="AO81" s="6">
        <f t="shared" si="93"/>
        <v>-6558.9441077337942</v>
      </c>
      <c r="AP81" s="6">
        <f t="shared" si="93"/>
        <v>-404.62979842580688</v>
      </c>
      <c r="AQ81" s="6">
        <f t="shared" si="93"/>
        <v>-41894.567958492124</v>
      </c>
      <c r="AR81" s="6">
        <f t="shared" si="93"/>
        <v>16731.299212686201</v>
      </c>
      <c r="AS81" s="6">
        <f t="shared" si="93"/>
        <v>-5508.1935250371616</v>
      </c>
      <c r="AT81" s="6">
        <f t="shared" si="93"/>
        <v>2399.3166899519238</v>
      </c>
      <c r="AU81" s="6">
        <f t="shared" si="93"/>
        <v>13622.422377600953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133933.17363251024</v>
      </c>
      <c r="K3">
        <v>1</v>
      </c>
      <c r="L3" s="2">
        <v>0</v>
      </c>
      <c r="O3">
        <f>$C$3</f>
        <v>133933.17363251024</v>
      </c>
      <c r="P3" s="2">
        <f>O3*C5</f>
        <v>13393.317363251024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133933.17363251024</v>
      </c>
      <c r="AF3">
        <f t="shared" ref="AF3:AF34" si="4">-$Z3*P3</f>
        <v>-13393.317363251024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120339.85626925921</v>
      </c>
      <c r="AJ3">
        <f t="shared" ref="AJ3:AJ34" si="8">AB3-AC3</f>
        <v>0</v>
      </c>
      <c r="AL3">
        <f t="shared" ref="AL3:AL34" si="9">SUM(AI3:AK3)</f>
        <v>120339.85626925921</v>
      </c>
      <c r="AN3">
        <f t="shared" ref="AN3:AN34" si="10">AE3*$K3</f>
        <v>133933.17363251024</v>
      </c>
      <c r="AO3">
        <f t="shared" ref="AO3:AO34" si="11">AF3*$K3</f>
        <v>-13393.317363251024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120339.85626925921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120339.85626925921</v>
      </c>
      <c r="AW3">
        <v>0</v>
      </c>
      <c r="AX3">
        <f>IF(Z3&gt;0, (R3*SUMPRODUCT(K3:$K$98, X3:$X$98)-K3*$AZ$3)/Z3, 0)</f>
        <v>0</v>
      </c>
      <c r="AZ3">
        <f>C6*ABS(SUMPRODUCT(X4:X69, K4:K69))/1</f>
        <v>94198.539648029808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4791.7838153474058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4639.1750843962218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-4639.1750843962218</v>
      </c>
      <c r="AK4">
        <f>G4*SUM(AB4, AE4:AF4)</f>
        <v>0</v>
      </c>
      <c r="AL4">
        <f t="shared" si="9"/>
        <v>-10101.175084396222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-5193.0024719528419</v>
      </c>
      <c r="AR4">
        <f t="shared" si="14"/>
        <v>-5193.0024719528419</v>
      </c>
      <c r="AS4">
        <f t="shared" si="15"/>
        <v>-4410.7007837956089</v>
      </c>
      <c r="AT4">
        <f t="shared" si="16"/>
        <v>0</v>
      </c>
      <c r="AU4">
        <f t="shared" si="17"/>
        <v>-9603.7032557484508</v>
      </c>
      <c r="AW4">
        <v>1</v>
      </c>
      <c r="AX4">
        <f>IF(Z4&gt;0, (R4*SUMPRODUCT(K4:$K$98, X4:$X$98)-K4*$AZ$3)/Z4, 0)</f>
        <v>4791.7838153474058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4329.2699703964063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4639.1750843962218</v>
      </c>
      <c r="AC5">
        <f t="shared" si="2"/>
        <v>4042.6640486378451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596.51103575837669</v>
      </c>
      <c r="AK5">
        <f>G5*SUM(AB5, AE5:AF5)</f>
        <v>19.020617846024511</v>
      </c>
      <c r="AL5">
        <f t="shared" si="9"/>
        <v>-5575.909690756398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-5563.3472997505414</v>
      </c>
      <c r="AR5">
        <f t="shared" si="14"/>
        <v>-5584.4034035182631</v>
      </c>
      <c r="AS5">
        <f t="shared" si="15"/>
        <v>538.02629679425479</v>
      </c>
      <c r="AT5">
        <f t="shared" si="16"/>
        <v>17.155747285420734</v>
      </c>
      <c r="AU5">
        <f t="shared" si="17"/>
        <v>-5029.2213594385876</v>
      </c>
      <c r="AW5">
        <v>2</v>
      </c>
      <c r="AX5">
        <f>IF(Z5&gt;0, (R5*SUMPRODUCT(K5:$K$98, X5:$X$98)-K5*$AZ$3)/Z5, 0)</f>
        <v>4329.2699703964063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3420.5404414859927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4042.6640486378451</v>
      </c>
      <c r="AC6">
        <f t="shared" si="2"/>
        <v>3068.6460985957092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974.01795004213591</v>
      </c>
      <c r="AK6">
        <f>G6*SUM(AB6, AE6:AF6)</f>
        <v>28.702914745328702</v>
      </c>
      <c r="AL6">
        <f t="shared" si="9"/>
        <v>-5853.9420181935657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-5831.2121634665818</v>
      </c>
      <c r="AR6">
        <f t="shared" si="14"/>
        <v>-5850.3485983282262</v>
      </c>
      <c r="AS6">
        <f t="shared" si="15"/>
        <v>831.06675157086147</v>
      </c>
      <c r="AT6">
        <f t="shared" si="16"/>
        <v>24.490347551586478</v>
      </c>
      <c r="AU6">
        <f t="shared" si="17"/>
        <v>-4994.7914992057786</v>
      </c>
      <c r="AW6">
        <v>3</v>
      </c>
      <c r="AX6">
        <f>IF(Z6&gt;0, (R6*SUMPRODUCT(K6:$K$98, X6:$X$98)-K6*$AZ$3)/Z6, 0)</f>
        <v>3420.5404414859927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2397.5895586336055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3068.6460985957092</v>
      </c>
      <c r="AC7">
        <f t="shared" si="2"/>
        <v>2057.7310708870064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1010.9150277087028</v>
      </c>
      <c r="AK7">
        <f>G7*SUM(AB7, AE7:AF7)</f>
        <v>42.347316160620785</v>
      </c>
      <c r="AL7">
        <f t="shared" si="9"/>
        <v>-6443.697034805763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-5995.8310807809103</v>
      </c>
      <c r="AR7">
        <f t="shared" si="14"/>
        <v>-6013.0403626032967</v>
      </c>
      <c r="AS7">
        <f t="shared" si="15"/>
        <v>810.81843421284816</v>
      </c>
      <c r="AT7">
        <f t="shared" si="16"/>
        <v>33.965252905870308</v>
      </c>
      <c r="AU7">
        <f t="shared" si="17"/>
        <v>-5168.2566754845784</v>
      </c>
      <c r="AW7">
        <v>4</v>
      </c>
      <c r="AX7">
        <f>IF(Z7&gt;0, (R7*SUMPRODUCT(K7:$K$98, X7:$X$98)-K7*$AZ$3)/Z7, 0)</f>
        <v>2397.5895586336055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1358.333734535747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2057.7310708870064</v>
      </c>
      <c r="AC8">
        <f t="shared" si="2"/>
        <v>1110.0639128060138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947.66715808099252</v>
      </c>
      <c r="AK8">
        <f t="shared" ref="AK8:AK39" si="30">G8*SUM(AB8:AB8, AE8:AF8)</f>
        <v>44.446991131159336</v>
      </c>
      <c r="AL8">
        <f t="shared" si="9"/>
        <v>-7138.992869980666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-6070.6239470700466</v>
      </c>
      <c r="AR8">
        <f t="shared" si="14"/>
        <v>-6085.9157172660098</v>
      </c>
      <c r="AS8">
        <f t="shared" si="15"/>
        <v>709.30347349855219</v>
      </c>
      <c r="AT8">
        <f t="shared" si="16"/>
        <v>33.267381830273635</v>
      </c>
      <c r="AU8">
        <f t="shared" si="17"/>
        <v>-5343.3448619371839</v>
      </c>
      <c r="AW8">
        <v>5</v>
      </c>
      <c r="AX8">
        <f>IF(Z8&gt;0, (R8*SUMPRODUCT(K8:$K$98, X8:$X$98)-K8*$AZ$3)/Z8, 0)</f>
        <v>1358.333734535747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-267.18264464500737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1110.0639128060138</v>
      </c>
      <c r="AC9">
        <f t="shared" si="2"/>
        <v>-206.74348982360971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1316.8074026296235</v>
      </c>
      <c r="AK9">
        <f t="shared" si="30"/>
        <v>24.754425255574109</v>
      </c>
      <c r="AL9">
        <f t="shared" si="9"/>
        <v>-7493.1860534513671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-6153.2155219195356</v>
      </c>
      <c r="AR9">
        <f t="shared" si="14"/>
        <v>-6166.7183132965647</v>
      </c>
      <c r="AS9">
        <f t="shared" si="15"/>
        <v>919.14114969086029</v>
      </c>
      <c r="AT9">
        <f t="shared" si="16"/>
        <v>17.278768971003807</v>
      </c>
      <c r="AU9">
        <f t="shared" si="17"/>
        <v>-5230.2983946347003</v>
      </c>
      <c r="AW9">
        <v>6</v>
      </c>
      <c r="AX9">
        <f>IF(Z9&gt;0, (R9*SUMPRODUCT(K9:$K$98, X9:$X$98)-K9*$AZ$3)/Z9, 0)</f>
        <v>-267.18264464500737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-4083.1182767476075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-206.74348982360971</v>
      </c>
      <c r="AC10">
        <f t="shared" si="2"/>
        <v>-2973.5474085055685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2766.8039186819587</v>
      </c>
      <c r="AK10">
        <f t="shared" si="30"/>
        <v>-0.88899700624152178</v>
      </c>
      <c r="AL10">
        <f t="shared" si="9"/>
        <v>-6702.0189256525746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-6256.2634542018313</v>
      </c>
      <c r="AR10">
        <f t="shared" si="14"/>
        <v>-6268.3171064898725</v>
      </c>
      <c r="AS10">
        <f t="shared" si="15"/>
        <v>1831.7834295675111</v>
      </c>
      <c r="AT10">
        <f t="shared" si="16"/>
        <v>-0.5885671817842808</v>
      </c>
      <c r="AU10">
        <f t="shared" si="17"/>
        <v>-4437.1222441041464</v>
      </c>
      <c r="AW10">
        <v>7</v>
      </c>
      <c r="AX10">
        <f>IF(Z10&gt;0, (R10*SUMPRODUCT(K10:$K$98, X10:$X$98)-K10*$AZ$3)/Z10, 0)</f>
        <v>-4083.1182767476075</v>
      </c>
    </row>
    <row r="11" spans="1:52" x14ac:dyDescent="0.3">
      <c r="A11" t="s">
        <v>33</v>
      </c>
      <c r="C11" s="25">
        <f>AU71</f>
        <v>27816.889908290603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-9056.2711325246491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-2973.5474085055685</v>
      </c>
      <c r="AC11">
        <f t="shared" si="2"/>
        <v>-6169.6867699969662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3196.1393614913977</v>
      </c>
      <c r="AK11">
        <f t="shared" si="30"/>
        <v>-4.7576758536089097</v>
      </c>
      <c r="AL11">
        <f t="shared" si="9"/>
        <v>-6753.2090117506941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-6250.1098512964991</v>
      </c>
      <c r="AR11">
        <f t="shared" si="14"/>
        <v>-6260.8324209172661</v>
      </c>
      <c r="AS11">
        <f t="shared" si="15"/>
        <v>2012.1987465457019</v>
      </c>
      <c r="AT11">
        <f t="shared" si="16"/>
        <v>-2.9952978598015263</v>
      </c>
      <c r="AU11">
        <f t="shared" si="17"/>
        <v>-4251.6289722313659</v>
      </c>
      <c r="AW11">
        <v>8</v>
      </c>
      <c r="AX11">
        <f>IF(Z11&gt;0, (R11*SUMPRODUCT(K11:$K$98, X11:$X$98)-K11*$AZ$3)/Z11, 0)</f>
        <v>-9056.2711325246491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-13408.678958155733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-6169.6867699969662</v>
      </c>
      <c r="AC12">
        <f t="shared" si="2"/>
        <v>-8488.2972151302529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2318.6104451332867</v>
      </c>
      <c r="AK12">
        <f t="shared" si="30"/>
        <v>-129.5634221699363</v>
      </c>
      <c r="AL12">
        <f t="shared" si="9"/>
        <v>-8177.6925177940047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-6084.632760991014</v>
      </c>
      <c r="AR12">
        <f t="shared" si="14"/>
        <v>-6093.9359166920949</v>
      </c>
      <c r="AS12">
        <f t="shared" si="15"/>
        <v>1362.9611714333605</v>
      </c>
      <c r="AT12">
        <f t="shared" si="16"/>
        <v>-76.161958998463845</v>
      </c>
      <c r="AU12">
        <f t="shared" si="17"/>
        <v>-4807.1367042571983</v>
      </c>
      <c r="AW12">
        <v>9</v>
      </c>
      <c r="AX12">
        <f>IF(Z12&gt;0, (R12*SUMPRODUCT(K12:$K$98, X12:$X$98)-K12*$AZ$3)/Z12, 0)</f>
        <v>-13408.678958155733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-14793.786044481523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-8488.2972151302529</v>
      </c>
      <c r="AC13">
        <f t="shared" si="2"/>
        <v>-8640.0837897582605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151.78657462800766</v>
      </c>
      <c r="AK13">
        <f t="shared" si="30"/>
        <v>-594.1808050591178</v>
      </c>
      <c r="AL13">
        <f t="shared" si="9"/>
        <v>-11126.96862729951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-5600.1674764899062</v>
      </c>
      <c r="AR13">
        <f t="shared" si="14"/>
        <v>-5607.830784870891</v>
      </c>
      <c r="AS13">
        <f t="shared" si="15"/>
        <v>79.665637049476217</v>
      </c>
      <c r="AT13">
        <f t="shared" si="16"/>
        <v>-311.85757023382268</v>
      </c>
      <c r="AU13">
        <f t="shared" si="17"/>
        <v>-5840.0227180552374</v>
      </c>
      <c r="AW13">
        <v>10</v>
      </c>
      <c r="AX13">
        <f>IF(Z13&gt;0, (R13*SUMPRODUCT(K13:$K$98, X13:$X$98)-K13*$AZ$3)/Z13, 0)</f>
        <v>-14793.786044481523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-16731.712835668121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-8640.0837897582605</v>
      </c>
      <c r="AC14">
        <f t="shared" si="2"/>
        <v>-8943.0671712812182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302.98338152295764</v>
      </c>
      <c r="AK14">
        <f t="shared" si="30"/>
        <v>-604.80586528307833</v>
      </c>
      <c r="AL14">
        <f t="shared" si="9"/>
        <v>-11239.261215677116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-5119.2268432904684</v>
      </c>
      <c r="AR14">
        <f t="shared" si="14"/>
        <v>-5125.4887378357589</v>
      </c>
      <c r="AS14">
        <f t="shared" si="15"/>
        <v>141.98368994887457</v>
      </c>
      <c r="AT14">
        <f t="shared" si="16"/>
        <v>-283.42336145293393</v>
      </c>
      <c r="AU14">
        <f t="shared" si="17"/>
        <v>-5266.9284093398192</v>
      </c>
      <c r="AW14">
        <v>11</v>
      </c>
      <c r="AX14">
        <f>IF(Z14&gt;0, (R14*SUMPRODUCT(K14:$K$98, X14:$X$98)-K14*$AZ$3)/Z14, 0)</f>
        <v>-16731.712835668121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-19258.409462027324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-8943.0671712812182</v>
      </c>
      <c r="AC15">
        <f t="shared" si="2"/>
        <v>-9332.6653583511834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389.59818706996521</v>
      </c>
      <c r="AK15">
        <f t="shared" si="30"/>
        <v>-626.01470198968536</v>
      </c>
      <c r="AL15">
        <f t="shared" si="9"/>
        <v>-11386.267421000617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-4660.1354664696319</v>
      </c>
      <c r="AR15">
        <f t="shared" si="14"/>
        <v>-4665.2045204228407</v>
      </c>
      <c r="AS15">
        <f t="shared" si="15"/>
        <v>163.01161681687495</v>
      </c>
      <c r="AT15">
        <f t="shared" si="16"/>
        <v>-261.93055334763847</v>
      </c>
      <c r="AU15">
        <f t="shared" si="17"/>
        <v>-4764.1234569536036</v>
      </c>
      <c r="AW15">
        <v>12</v>
      </c>
      <c r="AX15">
        <f>IF(Z15&gt;0, (R15*SUMPRODUCT(K15:$K$98, X15:$X$98)-K15*$AZ$3)/Z15, 0)</f>
        <v>-19258.409462027324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-22462.526745981424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-9332.6653583511834</v>
      </c>
      <c r="AC16">
        <f t="shared" si="2"/>
        <v>-9769.9180960525118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437.25273770132844</v>
      </c>
      <c r="AK16">
        <f t="shared" si="30"/>
        <v>-653.28657508458286</v>
      </c>
      <c r="AL16">
        <f t="shared" si="9"/>
        <v>-11430.180688818908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-4185.3187077593584</v>
      </c>
      <c r="AR16">
        <f t="shared" si="14"/>
        <v>-4189.3808575079365</v>
      </c>
      <c r="AS16">
        <f t="shared" si="15"/>
        <v>163.34887294474586</v>
      </c>
      <c r="AT16">
        <f t="shared" si="16"/>
        <v>-244.05479154001759</v>
      </c>
      <c r="AU16">
        <f t="shared" si="17"/>
        <v>-4270.0867761032086</v>
      </c>
      <c r="AW16">
        <v>13</v>
      </c>
      <c r="AX16">
        <f>IF(Z16&gt;0, (R16*SUMPRODUCT(K16:$K$98, X16:$X$98)-K16*$AZ$3)/Z16, 0)</f>
        <v>-22462.526745981424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-26374.739260915372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-9769.9180960525118</v>
      </c>
      <c r="AC17">
        <f t="shared" si="2"/>
        <v>-10184.805795983029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414.88769993051756</v>
      </c>
      <c r="AK17">
        <f t="shared" si="30"/>
        <v>-683.89426672367586</v>
      </c>
      <c r="AL17">
        <f t="shared" si="9"/>
        <v>-11387.647638475024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-3705.4422237813956</v>
      </c>
      <c r="AR17">
        <f t="shared" si="14"/>
        <v>-3708.6623297832075</v>
      </c>
      <c r="AS17">
        <f t="shared" si="15"/>
        <v>138.38726998226238</v>
      </c>
      <c r="AT17">
        <f t="shared" si="16"/>
        <v>-228.11536843406228</v>
      </c>
      <c r="AU17">
        <f t="shared" si="17"/>
        <v>-3798.3904282350072</v>
      </c>
      <c r="AW17">
        <v>14</v>
      </c>
      <c r="AX17">
        <f>IF(Z17&gt;0, (R17*SUMPRODUCT(K17:$K$98, X17:$X$98)-K17*$AZ$3)/Z17, 0)</f>
        <v>-26374.739260915372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-31077.651244062119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-10184.805795983029</v>
      </c>
      <c r="AC18">
        <f t="shared" si="2"/>
        <v>-10523.791762774392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338.98596679136244</v>
      </c>
      <c r="AK18">
        <f t="shared" si="30"/>
        <v>-712.93640571881213</v>
      </c>
      <c r="AL18">
        <f t="shared" si="9"/>
        <v>-11299.187820278297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-3251.1857749185033</v>
      </c>
      <c r="AR18">
        <f t="shared" si="14"/>
        <v>-3253.7070000390413</v>
      </c>
      <c r="AS18">
        <f t="shared" si="15"/>
        <v>100.95533621510042</v>
      </c>
      <c r="AT18">
        <f t="shared" si="16"/>
        <v>-212.32364047573273</v>
      </c>
      <c r="AU18">
        <f t="shared" si="17"/>
        <v>-3365.0753042996739</v>
      </c>
      <c r="AW18">
        <v>15</v>
      </c>
      <c r="AX18">
        <f>IF(Z18&gt;0, (R18*SUMPRODUCT(K18:$K$98, X18:$X$98)-K18*$AZ$3)/Z18, 0)</f>
        <v>-31077.651244062119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-36782.365548234186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-10523.791762774392</v>
      </c>
      <c r="AC19">
        <f t="shared" si="2"/>
        <v>-10769.213022523225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245.42125974883311</v>
      </c>
      <c r="AK19">
        <f t="shared" si="30"/>
        <v>-736.66542339420755</v>
      </c>
      <c r="AL19">
        <f t="shared" si="9"/>
        <v>-11113.734070650353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-2822.6465880739293</v>
      </c>
      <c r="AR19">
        <f t="shared" si="14"/>
        <v>-2824.5929063341691</v>
      </c>
      <c r="AS19">
        <f t="shared" si="15"/>
        <v>65.259195858873952</v>
      </c>
      <c r="AT19">
        <f t="shared" si="16"/>
        <v>-195.88438750963371</v>
      </c>
      <c r="AU19">
        <f t="shared" si="17"/>
        <v>-2955.218097984929</v>
      </c>
      <c r="AW19">
        <v>16</v>
      </c>
      <c r="AX19">
        <f>IF(Z19&gt;0, (R19*SUMPRODUCT(K19:$K$98, X19:$X$98)-K19*$AZ$3)/Z19, 0)</f>
        <v>-36782.365548234186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-43804.666759172782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-10769.213022523225</v>
      </c>
      <c r="AC20">
        <f t="shared" si="2"/>
        <v>-10908.141293481378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138.92827095815301</v>
      </c>
      <c r="AK20">
        <f t="shared" si="30"/>
        <v>-753.8449115766258</v>
      </c>
      <c r="AL20">
        <f t="shared" si="9"/>
        <v>-10830.229390884071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-2423.8092141380093</v>
      </c>
      <c r="AR20">
        <f t="shared" si="14"/>
        <v>-2425.2872395359145</v>
      </c>
      <c r="AS20">
        <f t="shared" si="15"/>
        <v>32.983910625432003</v>
      </c>
      <c r="AT20">
        <f t="shared" si="16"/>
        <v>-178.97547430335254</v>
      </c>
      <c r="AU20">
        <f t="shared" si="17"/>
        <v>-2571.2788032138351</v>
      </c>
      <c r="AW20">
        <v>17</v>
      </c>
      <c r="AX20">
        <f>IF(Z20&gt;0, (R20*SUMPRODUCT(K20:$K$98, X20:$X$98)-K20*$AZ$3)/Z20, 0)</f>
        <v>-43804.666759172782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-52639.77995341416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-10908.141293481378</v>
      </c>
      <c r="AC21">
        <f t="shared" si="2"/>
        <v>-10935.773438766009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27.632145284631406</v>
      </c>
      <c r="AK21">
        <f t="shared" si="30"/>
        <v>-763.56989054369649</v>
      </c>
      <c r="AL21">
        <f t="shared" si="9"/>
        <v>-10436.203287931359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-2055.1547258212322</v>
      </c>
      <c r="AR21">
        <f t="shared" si="14"/>
        <v>-2056.2556792271557</v>
      </c>
      <c r="AS21">
        <f t="shared" si="15"/>
        <v>5.8574433267628248</v>
      </c>
      <c r="AT21">
        <f t="shared" si="16"/>
        <v>-161.86102504208284</v>
      </c>
      <c r="AU21">
        <f t="shared" si="17"/>
        <v>-2212.2592609424755</v>
      </c>
      <c r="AW21">
        <v>18</v>
      </c>
      <c r="AX21">
        <f>IF(Z21&gt;0, (R21*SUMPRODUCT(K21:$K$98, X21:$X$98)-K21*$AZ$3)/Z21, 0)</f>
        <v>-52639.77995341416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-64049.444212877643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-10935.773438766009</v>
      </c>
      <c r="AC22">
        <f t="shared" si="2"/>
        <v>-10851.484353111013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-84.289085654996597</v>
      </c>
      <c r="AK22">
        <f t="shared" si="30"/>
        <v>-765.5041407136207</v>
      </c>
      <c r="AL22">
        <f t="shared" si="9"/>
        <v>-9915.6035447328613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-1715.0593177828109</v>
      </c>
      <c r="AR22">
        <f t="shared" si="14"/>
        <v>-1715.8609760223399</v>
      </c>
      <c r="AS22">
        <f t="shared" si="15"/>
        <v>-15.953163335774333</v>
      </c>
      <c r="AT22">
        <f t="shared" si="16"/>
        <v>-144.88486256692522</v>
      </c>
      <c r="AU22">
        <f t="shared" si="17"/>
        <v>-1876.6990019250395</v>
      </c>
      <c r="AW22">
        <v>19</v>
      </c>
      <c r="AX22">
        <f>IF(Z22&gt;0, (R22*SUMPRODUCT(K22:$K$98, X22:$X$98)-K22*$AZ$3)/Z22, 0)</f>
        <v>-64049.444212877643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-79295.750470539555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-10851.484353111013</v>
      </c>
      <c r="AC23">
        <f t="shared" si="2"/>
        <v>-10656.325982075763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-195.15837103524973</v>
      </c>
      <c r="AK23">
        <f t="shared" si="30"/>
        <v>-759.603904717771</v>
      </c>
      <c r="AL23">
        <f t="shared" si="9"/>
        <v>-9293.6760082908604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-1408.6137341324243</v>
      </c>
      <c r="AR23">
        <f t="shared" si="14"/>
        <v>-1409.1814813814519</v>
      </c>
      <c r="AS23">
        <f t="shared" si="15"/>
        <v>-32.979542806200428</v>
      </c>
      <c r="AT23">
        <f t="shared" si="16"/>
        <v>-128.36441172626877</v>
      </c>
      <c r="AU23">
        <f t="shared" si="17"/>
        <v>-1570.5254359139212</v>
      </c>
      <c r="AW23">
        <v>20</v>
      </c>
      <c r="AX23">
        <f>IF(Z23&gt;0, (R23*SUMPRODUCT(K23:$K$98, X23:$X$98)-K23*$AZ$3)/Z23, 0)</f>
        <v>-79295.750470539555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-100444.03959417529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-10656.325982075763</v>
      </c>
      <c r="AC24">
        <f t="shared" si="2"/>
        <v>-10359.388208334918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-296.93777374084493</v>
      </c>
      <c r="AK24">
        <f t="shared" si="30"/>
        <v>-745.9428187453035</v>
      </c>
      <c r="AL24">
        <f t="shared" si="9"/>
        <v>-8522.2869034474279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-1128.1239221615447</v>
      </c>
      <c r="AR24">
        <f t="shared" si="14"/>
        <v>-1128.5129577840939</v>
      </c>
      <c r="AS24">
        <f t="shared" si="15"/>
        <v>-44.802770619776233</v>
      </c>
      <c r="AT24">
        <f t="shared" si="16"/>
        <v>-112.54986047306672</v>
      </c>
      <c r="AU24">
        <f t="shared" si="17"/>
        <v>-1285.865588876937</v>
      </c>
      <c r="AW24">
        <v>21</v>
      </c>
      <c r="AX24">
        <f>IF(Z24&gt;0, (R24*SUMPRODUCT(K24:$K$98, X24:$X$98)-K24*$AZ$3)/Z24, 0)</f>
        <v>-100444.03959417529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-130937.77156671288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-10359.388208334918</v>
      </c>
      <c r="AC25">
        <f t="shared" si="2"/>
        <v>-9964.6982841810459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-394.6899241538722</v>
      </c>
      <c r="AK25">
        <f t="shared" si="30"/>
        <v>-725.15717458344432</v>
      </c>
      <c r="AL25">
        <f t="shared" si="9"/>
        <v>-7622.2518558146039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-875.72613342316367</v>
      </c>
      <c r="AR25">
        <f t="shared" si="14"/>
        <v>-875.98244051189613</v>
      </c>
      <c r="AS25">
        <f t="shared" si="15"/>
        <v>-53.171319830475859</v>
      </c>
      <c r="AT25">
        <f t="shared" si="16"/>
        <v>-97.690773687216407</v>
      </c>
      <c r="AU25">
        <f t="shared" si="17"/>
        <v>-1026.8445340295884</v>
      </c>
      <c r="AW25">
        <v>22</v>
      </c>
      <c r="AX25">
        <f>IF(Z25&gt;0, (R25*SUMPRODUCT(K25:$K$98, X25:$X$98)-K25*$AZ$3)/Z25, 0)</f>
        <v>-130937.77156671288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-177026.25564788716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-9964.6982841810459</v>
      </c>
      <c r="AC26">
        <f t="shared" si="2"/>
        <v>-9480.7691976797269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-483.92908650131903</v>
      </c>
      <c r="AK26">
        <f t="shared" si="30"/>
        <v>-697.52887989267333</v>
      </c>
      <c r="AL26">
        <f t="shared" si="9"/>
        <v>-6629.2470681989198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-655.11405343185152</v>
      </c>
      <c r="AR26">
        <f t="shared" si="14"/>
        <v>-655.2750991852987</v>
      </c>
      <c r="AS26">
        <f t="shared" si="15"/>
        <v>-58.208325291216028</v>
      </c>
      <c r="AT26">
        <f t="shared" si="16"/>
        <v>-83.900697588467054</v>
      </c>
      <c r="AU26">
        <f t="shared" si="17"/>
        <v>-797.38412206498174</v>
      </c>
      <c r="AW26">
        <v>23</v>
      </c>
      <c r="AX26">
        <f>IF(Z26&gt;0, (R26*SUMPRODUCT(K26:$K$98, X26:$X$98)-K26*$AZ$3)/Z26, 0)</f>
        <v>-177026.25564788716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-250308.87875628521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-9480.7691976797269</v>
      </c>
      <c r="AC27">
        <f t="shared" si="2"/>
        <v>-8921.9053761790092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-558.86382150071768</v>
      </c>
      <c r="AK27">
        <f t="shared" si="30"/>
        <v>-663.65384383758089</v>
      </c>
      <c r="AL27">
        <f t="shared" si="9"/>
        <v>-5567.5544878278934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-466.54092028534484</v>
      </c>
      <c r="AR27">
        <f t="shared" si="14"/>
        <v>-466.63661913609553</v>
      </c>
      <c r="AS27">
        <f t="shared" si="15"/>
        <v>-60.01935884012817</v>
      </c>
      <c r="AT27">
        <f t="shared" si="16"/>
        <v>-71.273316801858854</v>
      </c>
      <c r="AU27">
        <f t="shared" si="17"/>
        <v>-597.92929477808252</v>
      </c>
      <c r="AW27">
        <v>24</v>
      </c>
      <c r="AX27">
        <f>IF(Z27&gt;0, (R27*SUMPRODUCT(K27:$K$98, X27:$X$98)-K27*$AZ$3)/Z27, 0)</f>
        <v>-250308.87875628521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-373955.18194808543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-8921.9053761790092</v>
      </c>
      <c r="AC28">
        <f t="shared" si="2"/>
        <v>-8304.5374795602711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-617.36789661873809</v>
      </c>
      <c r="AK28">
        <f t="shared" si="30"/>
        <v>-624.53337633253068</v>
      </c>
      <c r="AL28">
        <f t="shared" si="9"/>
        <v>-4512.416611372274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-313.55215776036243</v>
      </c>
      <c r="AR28">
        <f t="shared" si="14"/>
        <v>-313.6053934930178</v>
      </c>
      <c r="AS28">
        <f t="shared" si="15"/>
        <v>-59.198591694283365</v>
      </c>
      <c r="AT28">
        <f t="shared" si="16"/>
        <v>-59.885680074151679</v>
      </c>
      <c r="AU28">
        <f t="shared" si="17"/>
        <v>-432.68966526145283</v>
      </c>
      <c r="AW28">
        <v>25</v>
      </c>
      <c r="AX28">
        <f>IF(Z28&gt;0, (R28*SUMPRODUCT(K28:$K$98, X28:$X$98)-K28*$AZ$3)/Z28, 0)</f>
        <v>-373955.18194808543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-597411.15110055031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-8304.5374795602711</v>
      </c>
      <c r="AC29">
        <f t="shared" si="2"/>
        <v>-7650.3139079419898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-654.22357161828131</v>
      </c>
      <c r="AK29">
        <f t="shared" si="30"/>
        <v>-581.31762356921899</v>
      </c>
      <c r="AL29">
        <f t="shared" si="9"/>
        <v>-3530.725568329633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-196.47455178825086</v>
      </c>
      <c r="AR29">
        <f t="shared" si="14"/>
        <v>-196.50196091818702</v>
      </c>
      <c r="AS29">
        <f t="shared" si="15"/>
        <v>-56.011280054986329</v>
      </c>
      <c r="AT29">
        <f t="shared" si="16"/>
        <v>-49.769445228171286</v>
      </c>
      <c r="AU29">
        <f t="shared" si="17"/>
        <v>-302.28268620134463</v>
      </c>
      <c r="AW29">
        <v>26</v>
      </c>
      <c r="AX29">
        <f>IF(Z29&gt;0, (R29*SUMPRODUCT(K29:$K$98, X29:$X$98)-K29*$AZ$3)/Z29, 0)</f>
        <v>-597411.15110055031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-1037333.7102158837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-7650.3139079419898</v>
      </c>
      <c r="AC30">
        <f t="shared" si="2"/>
        <v>-6982.7029870707365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-667.61092087125326</v>
      </c>
      <c r="AK30">
        <f t="shared" si="30"/>
        <v>-535.52197355593933</v>
      </c>
      <c r="AL30">
        <f t="shared" si="9"/>
        <v>-2689.8821987847673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-113.63702909347131</v>
      </c>
      <c r="AR30">
        <f t="shared" si="14"/>
        <v>-113.64989310363053</v>
      </c>
      <c r="AS30">
        <f t="shared" si="15"/>
        <v>-51.033425453405172</v>
      </c>
      <c r="AT30">
        <f t="shared" si="16"/>
        <v>-40.936299664573433</v>
      </c>
      <c r="AU30">
        <f t="shared" si="17"/>
        <v>-205.61961822160913</v>
      </c>
      <c r="AW30">
        <v>27</v>
      </c>
      <c r="AX30">
        <f>IF(Z30&gt;0, (R30*SUMPRODUCT(K30:$K$98, X30:$X$98)-K30*$AZ$3)/Z30, 0)</f>
        <v>-1037333.7102158837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-2006462.7528162007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-6982.7029870707365</v>
      </c>
      <c r="AC31">
        <f t="shared" si="2"/>
        <v>-6324.8351298610787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-657.86785720965781</v>
      </c>
      <c r="AK31">
        <f t="shared" si="30"/>
        <v>-488.78920909495162</v>
      </c>
      <c r="AL31">
        <f t="shared" si="9"/>
        <v>-2024.6982637785809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-59.922397037421078</v>
      </c>
      <c r="AR31">
        <f t="shared" si="14"/>
        <v>-59.927775663840229</v>
      </c>
      <c r="AS31">
        <f t="shared" si="15"/>
        <v>-44.900578101268813</v>
      </c>
      <c r="AT31">
        <f t="shared" si="16"/>
        <v>-33.360678466817021</v>
      </c>
      <c r="AU31">
        <f t="shared" si="17"/>
        <v>-138.18903223192606</v>
      </c>
      <c r="AW31">
        <v>28</v>
      </c>
      <c r="AX31">
        <f>IF(Z31&gt;0, (R31*SUMPRODUCT(K31:$K$98, X31:$X$98)-K31*$AZ$3)/Z31, 0)</f>
        <v>-2006462.7528162007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-4474633.6329221968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-6324.8351298610787</v>
      </c>
      <c r="AC32">
        <f t="shared" si="2"/>
        <v>-5695.9138784135639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-628.92125144751481</v>
      </c>
      <c r="AK32">
        <f t="shared" si="30"/>
        <v>-442.73845909027557</v>
      </c>
      <c r="AL32">
        <f t="shared" si="9"/>
        <v>-1533.6353017505003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-28.150386021210267</v>
      </c>
      <c r="AR32">
        <f t="shared" si="14"/>
        <v>-28.152325304175069</v>
      </c>
      <c r="AS32">
        <f t="shared" si="15"/>
        <v>-38.32582499647053</v>
      </c>
      <c r="AT32">
        <f t="shared" si="16"/>
        <v>-26.980033928328755</v>
      </c>
      <c r="AU32">
        <f t="shared" si="17"/>
        <v>-93.458184228974361</v>
      </c>
      <c r="AW32">
        <v>29</v>
      </c>
      <c r="AX32">
        <f>IF(Z32&gt;0, (R32*SUMPRODUCT(K32:$K$98, X32:$X$98)-K32*$AZ$3)/Z32, 0)</f>
        <v>-4474633.6329221968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-12121450.082503328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-5695.9138784135639</v>
      </c>
      <c r="AC33">
        <f t="shared" si="2"/>
        <v>-5109.0252925732239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-586.88858584034006</v>
      </c>
      <c r="AK33">
        <f t="shared" si="30"/>
        <v>-398.71397148894954</v>
      </c>
      <c r="AL33">
        <f t="shared" si="9"/>
        <v>-1195.2927140697964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-11.408628531674244</v>
      </c>
      <c r="AR33">
        <f t="shared" si="14"/>
        <v>-11.409201856441753</v>
      </c>
      <c r="AS33">
        <f t="shared" si="15"/>
        <v>-31.932497200525972</v>
      </c>
      <c r="AT33">
        <f t="shared" si="16"/>
        <v>-21.693951945156979</v>
      </c>
      <c r="AU33">
        <f t="shared" si="17"/>
        <v>-65.035651002124709</v>
      </c>
      <c r="AW33">
        <v>30</v>
      </c>
      <c r="AX33">
        <f>IF(Z33&gt;0, (R33*SUMPRODUCT(K33:$K$98, X33:$X$98)-K33*$AZ$3)/Z33, 0)</f>
        <v>-12121450.082503328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-42940475.010093041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-5109.0252925732239</v>
      </c>
      <c r="AC34">
        <f t="shared" si="2"/>
        <v>-4571.2919819427998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-537.73331063042406</v>
      </c>
      <c r="AK34">
        <f t="shared" si="30"/>
        <v>-357.63177048012568</v>
      </c>
      <c r="AL34">
        <f t="shared" si="9"/>
        <v>-973.07148381922684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-3.7748624107471938</v>
      </c>
      <c r="AR34">
        <f t="shared" si="14"/>
        <v>-3.7749917026488262</v>
      </c>
      <c r="AS34">
        <f t="shared" si="15"/>
        <v>-26.123185672074086</v>
      </c>
      <c r="AT34">
        <f t="shared" si="16"/>
        <v>-17.37381887600014</v>
      </c>
      <c r="AU34">
        <f t="shared" si="17"/>
        <v>-47.271996250723049</v>
      </c>
      <c r="AW34">
        <v>31</v>
      </c>
      <c r="AX34">
        <f>IF(Z34&gt;0, (R34*SUMPRODUCT(K34:$K$98, X34:$X$98)-K34*$AZ$3)/Z34, 0)</f>
        <v>-42940475.010093041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-225034876.12745816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-4571.2919819427998</v>
      </c>
      <c r="AC35">
        <f t="shared" ref="AC35:AC69" si="33">S35*Z35</f>
        <v>-4084.7615415302448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-486.53044041255498</v>
      </c>
      <c r="AK35">
        <f t="shared" si="30"/>
        <v>-319.99043873599601</v>
      </c>
      <c r="AL35">
        <f t="shared" ref="AL35:AL66" si="40">SUM(AI35:AK35)</f>
        <v>-828.33139214457083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-0.94601499154084123</v>
      </c>
      <c r="AR35">
        <f t="shared" ref="AR35:AR69" si="45">AI35*$K35</f>
        <v>-0.94603467484759429</v>
      </c>
      <c r="AS35">
        <f t="shared" ref="AS35:AS69" si="46">AJ35*$K35</f>
        <v>-21.103339801459207</v>
      </c>
      <c r="AT35">
        <f t="shared" ref="AT35:AT69" si="47">AK35*$K35</f>
        <v>-13.879639177638349</v>
      </c>
      <c r="AU35">
        <f t="shared" ref="AU35:AU69" si="48">AL35*$K35</f>
        <v>-35.929013653945155</v>
      </c>
      <c r="AW35">
        <v>32</v>
      </c>
      <c r="AX35">
        <f>IF(Z35&gt;0, (R35*SUMPRODUCT(K35:$K$98, X35:$X$98)-K35*$AZ$3)/Z35, 0)</f>
        <v>-225034876.12745816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-1195985929.8683839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-4084.7615415302448</v>
      </c>
      <c r="AC36">
        <f t="shared" si="33"/>
        <v>-3647.9349647152658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-436.82657681497903</v>
      </c>
      <c r="AK36">
        <f t="shared" si="30"/>
        <v>-285.93330790711718</v>
      </c>
      <c r="AL36">
        <f t="shared" si="40"/>
        <v>-726.4899651226574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-0.14445496261705615</v>
      </c>
      <c r="AR36">
        <f t="shared" si="45"/>
        <v>-0.14445791575801378</v>
      </c>
      <c r="AS36">
        <f t="shared" si="46"/>
        <v>-16.917344951842413</v>
      </c>
      <c r="AT36">
        <f t="shared" si="47"/>
        <v>-11.073576242443039</v>
      </c>
      <c r="AU36">
        <f t="shared" si="48"/>
        <v>-28.13537911004347</v>
      </c>
      <c r="AW36">
        <v>33</v>
      </c>
      <c r="AX36">
        <f>IF(Z36&gt;0, (R36*SUMPRODUCT(K36:$K$98, X36:$X$98)-K36*$AZ$3)/Z36, 0)</f>
        <v>-1195985929.8683839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-6457663534.7901421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-3647.9349647152658</v>
      </c>
      <c r="AC37">
        <f t="shared" si="33"/>
        <v>-3257.2110341363477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-390.72393057891804</v>
      </c>
      <c r="AK37">
        <f t="shared" si="30"/>
        <v>-255.35544753006863</v>
      </c>
      <c r="AL37">
        <f t="shared" si="40"/>
        <v>-646.70820386324715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-2.1743364199601226E-2</v>
      </c>
      <c r="AR37">
        <f t="shared" si="45"/>
        <v>-2.1743800228849156E-2</v>
      </c>
      <c r="AS37">
        <f t="shared" si="46"/>
        <v>-13.510615673065331</v>
      </c>
      <c r="AT37">
        <f t="shared" si="47"/>
        <v>-8.8297875855482761</v>
      </c>
      <c r="AU37">
        <f t="shared" si="48"/>
        <v>-22.362147058842456</v>
      </c>
      <c r="AW37">
        <v>34</v>
      </c>
      <c r="AX37">
        <f>IF(Z37&gt;0, (R37*SUMPRODUCT(K37:$K$98, X37:$X$98)-K37*$AZ$3)/Z37, 0)</f>
        <v>-6457663534.7901421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-35498116990.886787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-3257.2110341363477</v>
      </c>
      <c r="AC38">
        <f t="shared" si="33"/>
        <v>-2908.2431475527483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-348.96788658359947</v>
      </c>
      <c r="AK38">
        <f t="shared" si="30"/>
        <v>-228.00477238954437</v>
      </c>
      <c r="AL38">
        <f t="shared" si="40"/>
        <v>-577.0770170289079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-3.2218443982049796E-3</v>
      </c>
      <c r="AR38">
        <f t="shared" si="45"/>
        <v>-3.2219076324753806E-3</v>
      </c>
      <c r="AS38">
        <f t="shared" si="46"/>
        <v>-10.773890803538155</v>
      </c>
      <c r="AT38">
        <f t="shared" si="47"/>
        <v>-7.0393254361015201</v>
      </c>
      <c r="AU38">
        <f t="shared" si="48"/>
        <v>-17.816438147272148</v>
      </c>
      <c r="AW38">
        <v>35</v>
      </c>
      <c r="AX38">
        <f>IF(Z38&gt;0, (R38*SUMPRODUCT(K38:$K$98, X38:$X$98)-K38*$AZ$3)/Z38, 0)</f>
        <v>-35498116990.886787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-199121838127.28702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-2908.2431475527483</v>
      </c>
      <c r="AC39">
        <f t="shared" si="33"/>
        <v>-2596.6484855151825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-311.59466203756574</v>
      </c>
      <c r="AK39">
        <f t="shared" si="30"/>
        <v>-203.57702032869238</v>
      </c>
      <c r="AL39">
        <f t="shared" si="40"/>
        <v>-515.18869942230151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-4.690781378722614E-4</v>
      </c>
      <c r="AR39">
        <f t="shared" si="45"/>
        <v>-4.6908712463677478E-4</v>
      </c>
      <c r="AS39">
        <f t="shared" si="46"/>
        <v>-8.5893261263748055</v>
      </c>
      <c r="AT39">
        <f t="shared" si="47"/>
        <v>-5.611743821298079</v>
      </c>
      <c r="AU39">
        <f t="shared" si="48"/>
        <v>-14.201539034797522</v>
      </c>
      <c r="AW39">
        <v>36</v>
      </c>
      <c r="AX39">
        <f>IF(Z39&gt;0, (R39*SUMPRODUCT(K39:$K$98, X39:$X$98)-K39*$AZ$3)/Z39, 0)</f>
        <v>-199121838127.28702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-1140086417812.0488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-2596.6484855151825</v>
      </c>
      <c r="AC40">
        <f t="shared" si="33"/>
        <v>-2318.4365582701384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-278.21192724504408</v>
      </c>
      <c r="AK40">
        <f t="shared" ref="AK40:AK69" si="61">G40*SUM(AB40:AB40, AE40:AF40)</f>
        <v>-181.7653939860628</v>
      </c>
      <c r="AL40">
        <f t="shared" si="40"/>
        <v>-459.98004041535791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-6.6923951731305605E-5</v>
      </c>
      <c r="AR40">
        <f t="shared" si="45"/>
        <v>-6.6925202994050606E-5</v>
      </c>
      <c r="AS40">
        <f t="shared" si="46"/>
        <v>-6.8474174558813754</v>
      </c>
      <c r="AT40">
        <f t="shared" si="47"/>
        <v>-4.473652671832002</v>
      </c>
      <c r="AU40">
        <f t="shared" si="48"/>
        <v>-11.321137052916372</v>
      </c>
      <c r="AW40">
        <v>37</v>
      </c>
      <c r="AX40">
        <f>IF(Z40&gt;0, (R40*SUMPRODUCT(K40:$K$98, X40:$X$98)-K40*$AZ$3)/Z40, 0)</f>
        <v>-1140086417812.0488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-6677042881921.2998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-2318.4365582701384</v>
      </c>
      <c r="AC41">
        <f t="shared" si="33"/>
        <v>-2070.0326999055351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-248.40385836460337</v>
      </c>
      <c r="AK41">
        <f t="shared" si="61"/>
        <v>-162.29055907890969</v>
      </c>
      <c r="AL41">
        <f t="shared" si="40"/>
        <v>-410.69484325229547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-9.3570671848422423E-6</v>
      </c>
      <c r="AR41">
        <f t="shared" si="45"/>
        <v>-9.3572375050144266E-6</v>
      </c>
      <c r="AS41">
        <f t="shared" si="46"/>
        <v>-5.4587270058491031</v>
      </c>
      <c r="AT41">
        <f t="shared" si="47"/>
        <v>-3.5663691517145581</v>
      </c>
      <c r="AU41">
        <f t="shared" si="48"/>
        <v>-9.025105514801167</v>
      </c>
      <c r="AW41">
        <v>38</v>
      </c>
      <c r="AX41">
        <f>IF(Z41&gt;0, (R41*SUMPRODUCT(K41:$K$98, X41:$X$98)-K41*$AZ$3)/Z41, 0)</f>
        <v>-6677042881921.2998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-40065662512023.875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-2070.0326999055351</v>
      </c>
      <c r="AC42">
        <f t="shared" si="33"/>
        <v>-1848.2434902549642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-221.78920965057091</v>
      </c>
      <c r="AK42">
        <f t="shared" si="61"/>
        <v>-144.90228899338746</v>
      </c>
      <c r="AL42">
        <f t="shared" si="40"/>
        <v>-366.69156384305938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-1.2792308995569806E-6</v>
      </c>
      <c r="AR42">
        <f t="shared" si="45"/>
        <v>-1.2792535273335083E-6</v>
      </c>
      <c r="AS42">
        <f t="shared" si="46"/>
        <v>-4.3516647371003359</v>
      </c>
      <c r="AT42">
        <f t="shared" si="47"/>
        <v>-2.8430877333081437</v>
      </c>
      <c r="AU42">
        <f t="shared" si="48"/>
        <v>-7.1947537496620066</v>
      </c>
      <c r="AW42">
        <v>39</v>
      </c>
      <c r="AX42">
        <f>IF(Z42&gt;0, (R42*SUMPRODUCT(K42:$K$98, X42:$X$98)-K42*$AZ$3)/Z42, 0)</f>
        <v>-40065662512023.875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-246676691724308.72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-1848.2434902549642</v>
      </c>
      <c r="AC43">
        <f t="shared" si="33"/>
        <v>-1650.2174031345176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-198.02608712044662</v>
      </c>
      <c r="AK43">
        <f t="shared" si="61"/>
        <v>-129.37704431784749</v>
      </c>
      <c r="AL43">
        <f t="shared" si="40"/>
        <v>-327.40314118327615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-1.7071456723916724E-7</v>
      </c>
      <c r="AR43">
        <f t="shared" si="45"/>
        <v>-1.7071749712062401E-7</v>
      </c>
      <c r="AS43">
        <f t="shared" si="46"/>
        <v>-3.4691206095196176</v>
      </c>
      <c r="AT43">
        <f t="shared" si="47"/>
        <v>-2.2664921443849284</v>
      </c>
      <c r="AU43">
        <f t="shared" si="48"/>
        <v>-5.7356129246220435</v>
      </c>
      <c r="AW43">
        <v>40</v>
      </c>
      <c r="AX43">
        <f>IF(Z43&gt;0, (R43*SUMPRODUCT(K43:$K$98, X43:$X$98)-K43*$AZ$3)/Z43, 0)</f>
        <v>-246676691724308.72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-1562409149068544.3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-1650.2174031345176</v>
      </c>
      <c r="AC44">
        <f t="shared" si="33"/>
        <v>-1473.4083958055201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-176.8090073289975</v>
      </c>
      <c r="AK44">
        <f t="shared" si="61"/>
        <v>-115.51521821941624</v>
      </c>
      <c r="AL44">
        <f t="shared" si="40"/>
        <v>-292.32422696840342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-2.2210429251967019E-8</v>
      </c>
      <c r="AR44">
        <f t="shared" si="45"/>
        <v>-2.2210798014972357E-8</v>
      </c>
      <c r="AS44">
        <f t="shared" si="46"/>
        <v>-2.7655617255901501</v>
      </c>
      <c r="AT44">
        <f t="shared" si="47"/>
        <v>-1.80683366224871</v>
      </c>
      <c r="AU44">
        <f t="shared" si="48"/>
        <v>-4.5723954100496584</v>
      </c>
      <c r="AW44">
        <v>41</v>
      </c>
      <c r="AX44">
        <f>IF(Z44&gt;0, (R44*SUMPRODUCT(K44:$K$98, X44:$X$98)-K44*$AZ$3)/Z44, 0)</f>
        <v>-1562409149068544.3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-1.0197574911234396E+16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-1473.4083958055201</v>
      </c>
      <c r="AC45">
        <f t="shared" si="33"/>
        <v>-1315.5432105601308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-157.86518524538928</v>
      </c>
      <c r="AK45">
        <f t="shared" si="61"/>
        <v>-103.13858770638642</v>
      </c>
      <c r="AL45">
        <f t="shared" si="40"/>
        <v>-261.003773152929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-2.8091903772186374E-9</v>
      </c>
      <c r="AR45">
        <f t="shared" si="45"/>
        <v>-2.8092354183374195E-9</v>
      </c>
      <c r="AS45">
        <f t="shared" si="46"/>
        <v>-2.2046888774484104</v>
      </c>
      <c r="AT45">
        <f t="shared" si="47"/>
        <v>-1.4403967334441066</v>
      </c>
      <c r="AU45">
        <f t="shared" si="48"/>
        <v>-3.6450856137017524</v>
      </c>
      <c r="AW45">
        <v>42</v>
      </c>
      <c r="AX45">
        <f>IF(Z45&gt;0, (R45*SUMPRODUCT(K45:$K$98, X45:$X$98)-K45*$AZ$3)/Z45, 0)</f>
        <v>-1.0197574911234396E+16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-6.8777453021016776E+16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-1315.5432105601308</v>
      </c>
      <c r="AC46">
        <f t="shared" si="33"/>
        <v>-1174.5921522882973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-140.95105827183352</v>
      </c>
      <c r="AK46">
        <f t="shared" si="61"/>
        <v>-92.08802473920916</v>
      </c>
      <c r="AL46">
        <f t="shared" si="40"/>
        <v>-233.03908303870242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-3.4489304718095635E-10</v>
      </c>
      <c r="AR46">
        <f t="shared" si="45"/>
        <v>-3.4489837100801878E-10</v>
      </c>
      <c r="AS46">
        <f t="shared" si="46"/>
        <v>-1.7575644752189532</v>
      </c>
      <c r="AT46">
        <f t="shared" si="47"/>
        <v>-1.1482754571631408</v>
      </c>
      <c r="AU46">
        <f t="shared" si="48"/>
        <v>-2.9058399327269924</v>
      </c>
      <c r="AW46">
        <v>43</v>
      </c>
      <c r="AX46">
        <f>IF(Z46&gt;0, (R46*SUMPRODUCT(K46:$K$98, X46:$X$98)-K46*$AZ$3)/Z46, 0)</f>
        <v>-6.8777453021016776E+16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-4.808446144661991E+17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-1174.5921522882973</v>
      </c>
      <c r="AC47">
        <f t="shared" si="33"/>
        <v>-1048.742993114854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-125.84915917344324</v>
      </c>
      <c r="AK47">
        <f t="shared" si="61"/>
        <v>-82.221450660180821</v>
      </c>
      <c r="AL47">
        <f t="shared" si="40"/>
        <v>-208.07060983730571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-4.0988261915458106E-11</v>
      </c>
      <c r="AR47">
        <f t="shared" si="45"/>
        <v>-4.098886897211638E-11</v>
      </c>
      <c r="AS47">
        <f t="shared" si="46"/>
        <v>-1.4011196390698064</v>
      </c>
      <c r="AT47">
        <f t="shared" si="47"/>
        <v>-0.91539816419447684</v>
      </c>
      <c r="AU47">
        <f t="shared" si="48"/>
        <v>-2.3165178033052722</v>
      </c>
      <c r="AW47">
        <v>44</v>
      </c>
      <c r="AX47">
        <f>IF(Z47&gt;0, (R47*SUMPRODUCT(K47:$K$98, X47:$X$98)-K47*$AZ$3)/Z47, 0)</f>
        <v>-4.808446144661991E+17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-3.4918817249792471E+18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-1048.742993114854</v>
      </c>
      <c r="AC48">
        <f t="shared" si="33"/>
        <v>-936.37767242401299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-112.36532069084103</v>
      </c>
      <c r="AK48">
        <f t="shared" si="61"/>
        <v>-73.412009518039781</v>
      </c>
      <c r="AL48">
        <f t="shared" si="40"/>
        <v>-185.77733020935358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-4.6995419928829577E-12</v>
      </c>
      <c r="AR48">
        <f t="shared" si="45"/>
        <v>-4.6996086334083943E-12</v>
      </c>
      <c r="AS48">
        <f t="shared" si="46"/>
        <v>-1.1169639979855963</v>
      </c>
      <c r="AT48">
        <f t="shared" si="47"/>
        <v>-0.72974981201749123</v>
      </c>
      <c r="AU48">
        <f t="shared" si="48"/>
        <v>-1.8467138100077871</v>
      </c>
      <c r="AW48">
        <v>45</v>
      </c>
      <c r="AX48">
        <f>IF(Z48&gt;0, (R48*SUMPRODUCT(K48:$K$98, X48:$X$98)-K48*$AZ$3)/Z48, 0)</f>
        <v>-3.4918817249792471E+18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-2.6427159039637266E+19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-936.37767242401299</v>
      </c>
      <c r="AC49">
        <f t="shared" si="33"/>
        <v>-836.05149323572971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-100.32617918828328</v>
      </c>
      <c r="AK49">
        <f t="shared" si="61"/>
        <v>-65.54643706968092</v>
      </c>
      <c r="AL49">
        <f t="shared" si="40"/>
        <v>-165.87261625802267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-5.1885879822224284E-13</v>
      </c>
      <c r="AR49">
        <f t="shared" si="45"/>
        <v>-5.188658178068687E-13</v>
      </c>
      <c r="AS49">
        <f t="shared" si="46"/>
        <v>-0.89043686063931482</v>
      </c>
      <c r="AT49">
        <f t="shared" si="47"/>
        <v>-0.58175208228437469</v>
      </c>
      <c r="AU49">
        <f t="shared" si="48"/>
        <v>-1.4721889429242085</v>
      </c>
      <c r="AW49">
        <v>46</v>
      </c>
      <c r="AX49">
        <f>IF(Z49&gt;0, (R49*SUMPRODUCT(K49:$K$98, X49:$X$98)-K49*$AZ$3)/Z49, 0)</f>
        <v>-2.6427159039637266E+19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-2.0887161934539361E+20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-836.05149323572971</v>
      </c>
      <c r="AC50">
        <f t="shared" si="33"/>
        <v>-746.47454753190186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-89.576945703827846</v>
      </c>
      <c r="AK50">
        <f t="shared" si="61"/>
        <v>-58.523604526501089</v>
      </c>
      <c r="AL50">
        <f t="shared" si="40"/>
        <v>-148.10055023033587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-5.496789963310991E-14</v>
      </c>
      <c r="AR50">
        <f t="shared" si="45"/>
        <v>-5.496860765455696E-14</v>
      </c>
      <c r="AS50">
        <f t="shared" si="46"/>
        <v>-0.70985081364744052</v>
      </c>
      <c r="AT50">
        <f t="shared" si="47"/>
        <v>-0.46376919824966295</v>
      </c>
      <c r="AU50">
        <f t="shared" si="48"/>
        <v>-1.1736200118971585</v>
      </c>
      <c r="AW50">
        <v>47</v>
      </c>
      <c r="AX50">
        <f>IF(Z50&gt;0, (R50*SUMPRODUCT(K50:$K$98, X50:$X$98)-K50*$AZ$3)/Z50, 0)</f>
        <v>-2.0887161934539361E+20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-1.7261200888425042E+21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-746.47454753190186</v>
      </c>
      <c r="AC51">
        <f t="shared" si="33"/>
        <v>-666.49513172491243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-79.979415806989437</v>
      </c>
      <c r="AK51">
        <f t="shared" si="61"/>
        <v>-52.253218327233135</v>
      </c>
      <c r="AL51">
        <f t="shared" si="40"/>
        <v>-132.23263413422336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-5.5754068643651943E-15</v>
      </c>
      <c r="AR51">
        <f t="shared" si="45"/>
        <v>-5.5754751640649897E-15</v>
      </c>
      <c r="AS51">
        <f t="shared" si="46"/>
        <v>-0.56588872261435197</v>
      </c>
      <c r="AT51">
        <f t="shared" si="47"/>
        <v>-0.36971396544137686</v>
      </c>
      <c r="AU51">
        <f t="shared" si="48"/>
        <v>-0.93560268805573432</v>
      </c>
      <c r="AW51">
        <v>48</v>
      </c>
      <c r="AX51">
        <f>IF(Z51&gt;0, (R51*SUMPRODUCT(K51:$K$98, X51:$X$98)-K51*$AZ$3)/Z51, 0)</f>
        <v>-1.7261200888425042E+21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-1.4963229148729856E+22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-666.49513172491243</v>
      </c>
      <c r="AC52">
        <f t="shared" si="33"/>
        <v>-595.08493904010038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-71.410192684812046</v>
      </c>
      <c r="AK52">
        <f t="shared" si="61"/>
        <v>-46.654659220743874</v>
      </c>
      <c r="AL52">
        <f t="shared" si="40"/>
        <v>-118.064851905556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-5.4091061330488379E-16</v>
      </c>
      <c r="AR52">
        <f t="shared" si="45"/>
        <v>-5.4091689429962206E-16</v>
      </c>
      <c r="AS52">
        <f t="shared" si="46"/>
        <v>-0.4511230250433293</v>
      </c>
      <c r="AT52">
        <f t="shared" si="47"/>
        <v>-0.29473370969497514</v>
      </c>
      <c r="AU52">
        <f t="shared" si="48"/>
        <v>-0.74585673473830494</v>
      </c>
      <c r="AW52">
        <v>49</v>
      </c>
      <c r="AX52">
        <f>IF(Z52&gt;0, (R52*SUMPRODUCT(K52:$K$98, X52:$X$98)-K52*$AZ$3)/Z52, 0)</f>
        <v>-1.4963229148729856E+22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-1.365138549864134E+23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-595.08493904010038</v>
      </c>
      <c r="AC53">
        <f t="shared" si="33"/>
        <v>-531.32583842866097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-63.759100611439408</v>
      </c>
      <c r="AK53">
        <f t="shared" si="61"/>
        <v>-41.655945732807034</v>
      </c>
      <c r="AL53">
        <f t="shared" si="40"/>
        <v>-105.41504634424645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-5.0031167409954063E-17</v>
      </c>
      <c r="AR53">
        <f t="shared" si="45"/>
        <v>-5.0031716243919215E-17</v>
      </c>
      <c r="AS53">
        <f t="shared" si="46"/>
        <v>-0.35963251358683823</v>
      </c>
      <c r="AT53">
        <f t="shared" si="47"/>
        <v>-0.23495990887673404</v>
      </c>
      <c r="AU53">
        <f t="shared" si="48"/>
        <v>-0.59459242246357225</v>
      </c>
      <c r="AW53">
        <v>50</v>
      </c>
      <c r="AX53">
        <f>IF(Z53&gt;0, (R53*SUMPRODUCT(K53:$K$98, X53:$X$98)-K53*$AZ$3)/Z53, 0)</f>
        <v>-1.365138549864134E+23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-1.3151624848609377E+24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-531.32583842866097</v>
      </c>
      <c r="AC54">
        <f t="shared" si="33"/>
        <v>-474.39807002559019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-56.927768403070786</v>
      </c>
      <c r="AK54">
        <f t="shared" si="61"/>
        <v>-37.192808690006274</v>
      </c>
      <c r="AL54">
        <f t="shared" si="40"/>
        <v>-94.12057709307706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-4.3971471583675473E-18</v>
      </c>
      <c r="AR54">
        <f t="shared" si="45"/>
        <v>-4.39719257367448E-18</v>
      </c>
      <c r="AS54">
        <f t="shared" si="46"/>
        <v>-0.28669683799971102</v>
      </c>
      <c r="AT54">
        <f t="shared" si="47"/>
        <v>-0.18730860082647799</v>
      </c>
      <c r="AU54">
        <f t="shared" si="48"/>
        <v>-0.47400543882618901</v>
      </c>
      <c r="AW54">
        <v>51</v>
      </c>
      <c r="AX54">
        <f>IF(Z54&gt;0, (R54*SUMPRODUCT(K54:$K$98, X54:$X$98)-K54*$AZ$3)/Z54, 0)</f>
        <v>-1.3151624848609377E+24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-1.3424776345716105E+25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-474.39807002559019</v>
      </c>
      <c r="AC55">
        <f t="shared" si="33"/>
        <v>-423.56970537999121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-50.828364645598981</v>
      </c>
      <c r="AK55">
        <f t="shared" si="61"/>
        <v>-33.207864901791318</v>
      </c>
      <c r="AL55">
        <f t="shared" si="40"/>
        <v>-84.036229547390292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-3.6597072176200591E-19</v>
      </c>
      <c r="AR55">
        <f t="shared" si="45"/>
        <v>-3.6597426857720793E-19</v>
      </c>
      <c r="AS55">
        <f t="shared" si="46"/>
        <v>-0.22855296396660663</v>
      </c>
      <c r="AT55">
        <f t="shared" si="47"/>
        <v>-0.14932126979151625</v>
      </c>
      <c r="AU55">
        <f t="shared" si="48"/>
        <v>-0.37787423375812285</v>
      </c>
      <c r="AW55">
        <v>52</v>
      </c>
      <c r="AX55">
        <f>IF(Z55&gt;0, (R55*SUMPRODUCT(K55:$K$98, X55:$X$98)-K55*$AZ$3)/Z55, 0)</f>
        <v>-1.3424776345716105E+25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-1.4576358963085568E+26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-423.56970537999121</v>
      </c>
      <c r="AC56">
        <f t="shared" si="33"/>
        <v>-378.18723694642074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-45.382468433570466</v>
      </c>
      <c r="AK56">
        <f t="shared" si="61"/>
        <v>-29.649879376599387</v>
      </c>
      <c r="AL56">
        <f t="shared" si="40"/>
        <v>-75.032347810169853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-2.874719578133588E-20</v>
      </c>
      <c r="AR56">
        <f t="shared" si="45"/>
        <v>-2.8747456193052366E-20</v>
      </c>
      <c r="AS56">
        <f t="shared" si="46"/>
        <v>-0.18220102357031756</v>
      </c>
      <c r="AT56">
        <f t="shared" si="47"/>
        <v>-0.11903800206594087</v>
      </c>
      <c r="AU56">
        <f t="shared" si="48"/>
        <v>-0.30123902563625843</v>
      </c>
      <c r="AW56">
        <v>53</v>
      </c>
      <c r="AX56">
        <f>IF(Z56&gt;0, (R56*SUMPRODUCT(K56:$K$98, X56:$X$98)-K56*$AZ$3)/Z56, 0)</f>
        <v>-1.4576358963085568E+26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-1.6911441097891325E+27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-378.18723694642074</v>
      </c>
      <c r="AC57">
        <f t="shared" si="33"/>
        <v>-337.66717584501845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-40.520061101402291</v>
      </c>
      <c r="AK57">
        <f t="shared" si="61"/>
        <v>-26.473106586249454</v>
      </c>
      <c r="AL57">
        <f t="shared" si="40"/>
        <v>-66.993167687651749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-2.1229195481262849E-21</v>
      </c>
      <c r="AR57">
        <f t="shared" si="45"/>
        <v>-2.1229374415280106E-21</v>
      </c>
      <c r="AS57">
        <f t="shared" si="46"/>
        <v>-0.14524954047378663</v>
      </c>
      <c r="AT57">
        <f t="shared" si="47"/>
        <v>-9.4896366442873775E-2</v>
      </c>
      <c r="AU57">
        <f t="shared" si="48"/>
        <v>-0.24014590691666043</v>
      </c>
      <c r="AW57">
        <v>54</v>
      </c>
      <c r="AX57">
        <f>IF(Z57&gt;0, (R57*SUMPRODUCT(K57:$K$98, X57:$X$98)-K57*$AZ$3)/Z57, 0)</f>
        <v>-1.6911441097891325E+27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-2.1066430482681523E+28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-337.66717584501845</v>
      </c>
      <c r="AC58">
        <f t="shared" si="33"/>
        <v>-301.4885498616236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-36.178625983394852</v>
      </c>
      <c r="AK58">
        <f t="shared" si="61"/>
        <v>-23.636702309151293</v>
      </c>
      <c r="AL58">
        <f t="shared" si="40"/>
        <v>-59.815328292546141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-1.467138081141734E-22</v>
      </c>
      <c r="AR58">
        <f t="shared" si="45"/>
        <v>-1.4671495322238714E-22</v>
      </c>
      <c r="AS58">
        <f t="shared" si="46"/>
        <v>-0.11579204438280168</v>
      </c>
      <c r="AT58">
        <f t="shared" si="47"/>
        <v>-7.5650802330097064E-2</v>
      </c>
      <c r="AU58">
        <f t="shared" si="48"/>
        <v>-0.19144284671289871</v>
      </c>
      <c r="AW58">
        <v>55</v>
      </c>
      <c r="AX58">
        <f>IF(Z58&gt;0, (R58*SUMPRODUCT(K58:$K$98, X58:$X$98)-K58*$AZ$3)/Z58, 0)</f>
        <v>-2.1066430482681523E+28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-2.831990339348017E+29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-301.4885498616236</v>
      </c>
      <c r="AC59">
        <f t="shared" si="33"/>
        <v>-269.18620523359249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-32.302344628031108</v>
      </c>
      <c r="AK59">
        <f t="shared" si="61"/>
        <v>-21.104198490313653</v>
      </c>
      <c r="AL59">
        <f t="shared" si="40"/>
        <v>-53.406543118344757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-9.4428762945751089E-24</v>
      </c>
      <c r="AR59">
        <f t="shared" si="45"/>
        <v>-9.4429442008131476E-24</v>
      </c>
      <c r="AS59">
        <f t="shared" si="46"/>
        <v>-9.2308708851085469E-2</v>
      </c>
      <c r="AT59">
        <f t="shared" si="47"/>
        <v>-6.0308356449375829E-2</v>
      </c>
      <c r="AU59">
        <f t="shared" si="48"/>
        <v>-0.15261706530046129</v>
      </c>
      <c r="AW59">
        <v>56</v>
      </c>
      <c r="AX59">
        <f>IF(Z59&gt;0, (R59*SUMPRODUCT(K59:$K$98, X59:$X$98)-K59*$AZ$3)/Z59, 0)</f>
        <v>-2.831990339348017E+29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-4.1924440769694423E+30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-269.18620523359249</v>
      </c>
      <c r="AC60">
        <f t="shared" si="33"/>
        <v>-240.34482610142183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-28.841379132170658</v>
      </c>
      <c r="AK60">
        <f t="shared" si="61"/>
        <v>-18.843034366351475</v>
      </c>
      <c r="AL60">
        <f t="shared" si="40"/>
        <v>-47.684413498522133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-5.6367490022449357E-25</v>
      </c>
      <c r="AR60">
        <f t="shared" si="45"/>
        <v>-5.6367855699845156E-25</v>
      </c>
      <c r="AS60">
        <f t="shared" si="46"/>
        <v>-7.3587937540725096E-2</v>
      </c>
      <c r="AT60">
        <f t="shared" si="47"/>
        <v>-4.8077452526607001E-2</v>
      </c>
      <c r="AU60">
        <f t="shared" si="48"/>
        <v>-0.1216653900673321</v>
      </c>
      <c r="AW60">
        <v>57</v>
      </c>
      <c r="AX60">
        <f>IF(Z60&gt;0, (R60*SUMPRODUCT(K60:$K$98, X60:$X$98)-K60*$AZ$3)/Z60, 0)</f>
        <v>-4.1924440769694423E+30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-6.9011985501261723E+31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-240.34482610142183</v>
      </c>
      <c r="AC61">
        <f t="shared" si="33"/>
        <v>-214.59359473341235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-25.751231368009485</v>
      </c>
      <c r="AK61">
        <f t="shared" si="61"/>
        <v>-16.824137827099531</v>
      </c>
      <c r="AL61">
        <f t="shared" si="40"/>
        <v>-42.575369195109019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-3.0552325816989405E-26</v>
      </c>
      <c r="AR61">
        <f t="shared" si="45"/>
        <v>-3.0552502911388426E-26</v>
      </c>
      <c r="AS61">
        <f t="shared" si="46"/>
        <v>-5.8663853269072863E-2</v>
      </c>
      <c r="AT61">
        <f t="shared" si="47"/>
        <v>-3.8327050802460939E-2</v>
      </c>
      <c r="AU61">
        <f t="shared" si="48"/>
        <v>-9.6990904071533809E-2</v>
      </c>
      <c r="AW61">
        <v>58</v>
      </c>
      <c r="AX61">
        <f>IF(Z61&gt;0, (R61*SUMPRODUCT(K61:$K$98, X61:$X$98)-K61*$AZ$3)/Z61, 0)</f>
        <v>-6.9011985501261723E+31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-1.2781247150603169E+33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-214.59359473341235</v>
      </c>
      <c r="AC62">
        <f t="shared" si="33"/>
        <v>-191.60142386911818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-22.992170864294167</v>
      </c>
      <c r="AK62">
        <f t="shared" si="61"/>
        <v>-15.021551631338866</v>
      </c>
      <c r="AL62">
        <f t="shared" si="40"/>
        <v>-38.013722495633033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-1.4891590181185777E-27</v>
      </c>
      <c r="AR62">
        <f t="shared" si="45"/>
        <v>-1.4891666410159022E-27</v>
      </c>
      <c r="AS62">
        <f t="shared" si="46"/>
        <v>-4.6766464659656268E-2</v>
      </c>
      <c r="AT62">
        <f t="shared" si="47"/>
        <v>-3.0554090244308784E-2</v>
      </c>
      <c r="AU62">
        <f t="shared" si="48"/>
        <v>-7.7320554903965055E-2</v>
      </c>
      <c r="AW62">
        <v>59</v>
      </c>
      <c r="AX62">
        <f>IF(Z62&gt;0, (R62*SUMPRODUCT(K62:$K$98, X62:$X$98)-K62*$AZ$3)/Z62, 0)</f>
        <v>-1.2781247150603169E+33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-2.7025128593404709E+34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-191.60142386911818</v>
      </c>
      <c r="AC63">
        <f t="shared" si="33"/>
        <v>-171.07269988314121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-20.528723985976967</v>
      </c>
      <c r="AK63">
        <f t="shared" si="61"/>
        <v>-13.412099670838273</v>
      </c>
      <c r="AL63">
        <f t="shared" si="40"/>
        <v>-33.94082365681524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-6.4506949390198764E-29</v>
      </c>
      <c r="AR63">
        <f t="shared" si="45"/>
        <v>-6.4507236792001908E-29</v>
      </c>
      <c r="AS63">
        <f t="shared" si="46"/>
        <v>-3.7281939301384195E-2</v>
      </c>
      <c r="AT63">
        <f t="shared" si="47"/>
        <v>-2.4357533676904321E-2</v>
      </c>
      <c r="AU63">
        <f t="shared" si="48"/>
        <v>-6.163947297828852E-2</v>
      </c>
      <c r="AW63">
        <v>60</v>
      </c>
      <c r="AX63">
        <f>IF(Z63&gt;0, (R63*SUMPRODUCT(K63:$K$98, X63:$X$98)-K63*$AZ$3)/Z63, 0)</f>
        <v>-2.7025128593404709E+34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-6.6473715333798432E+35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-171.07269988314121</v>
      </c>
      <c r="AC64">
        <f t="shared" si="33"/>
        <v>-152.74348203851892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-18.329217844622292</v>
      </c>
      <c r="AK64">
        <f t="shared" si="61"/>
        <v>-11.975088991819886</v>
      </c>
      <c r="AL64">
        <f t="shared" si="40"/>
        <v>-30.30430683644218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-2.4472791407089819E-30</v>
      </c>
      <c r="AR64">
        <f t="shared" si="45"/>
        <v>-2.4472884554601851E-30</v>
      </c>
      <c r="AS64">
        <f t="shared" si="46"/>
        <v>-2.9720933754292248E-2</v>
      </c>
      <c r="AT64">
        <f t="shared" si="47"/>
        <v>-1.9417676719470915E-2</v>
      </c>
      <c r="AU64">
        <f t="shared" si="48"/>
        <v>-4.9138610473763167E-2</v>
      </c>
      <c r="AW64">
        <v>61</v>
      </c>
      <c r="AX64">
        <f>IF(Z64&gt;0, (R64*SUMPRODUCT(K64:$K$98, X64:$X$98)-K64*$AZ$3)/Z64, 0)</f>
        <v>-6.6473715333798432E+35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-1.9522092286701147E+37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-152.74348203851892</v>
      </c>
      <c r="AC65">
        <f t="shared" si="33"/>
        <v>-136.3781089629633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-16.365373075555624</v>
      </c>
      <c r="AK65">
        <f t="shared" si="61"/>
        <v>-10.692043742696326</v>
      </c>
      <c r="AL65">
        <f t="shared" si="40"/>
        <v>-27.057416818251951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-7.9807271417697723E-32</v>
      </c>
      <c r="AR65">
        <f t="shared" si="45"/>
        <v>-7.9807524265280139E-32</v>
      </c>
      <c r="AS65">
        <f t="shared" si="46"/>
        <v>-2.3693346424021249E-2</v>
      </c>
      <c r="AT65">
        <f t="shared" si="47"/>
        <v>-1.5479652997027193E-2</v>
      </c>
      <c r="AU65">
        <f t="shared" si="48"/>
        <v>-3.9172999421048446E-2</v>
      </c>
      <c r="AW65">
        <v>62</v>
      </c>
      <c r="AX65">
        <f>IF(Z65&gt;0, (R65*SUMPRODUCT(K65:$K$98, X65:$X$98)-K65*$AZ$3)/Z65, 0)</f>
        <v>-1.9522092286701147E+37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-7.1129400466493689E+38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-136.3781089629633</v>
      </c>
      <c r="AC66">
        <f t="shared" si="33"/>
        <v>-121.76616871693152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-14.611940246031779</v>
      </c>
      <c r="AK66">
        <f t="shared" si="61"/>
        <v>-9.5464676274074325</v>
      </c>
      <c r="AL66">
        <f t="shared" si="40"/>
        <v>-24.158407873439209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-2.1796697554597733E-33</v>
      </c>
      <c r="AR66">
        <f t="shared" si="45"/>
        <v>-2.1796752876865389E-33</v>
      </c>
      <c r="AS66">
        <f t="shared" si="46"/>
        <v>-1.8888190707925065E-2</v>
      </c>
      <c r="AT66">
        <f t="shared" si="47"/>
        <v>-1.2340284595844381E-2</v>
      </c>
      <c r="AU66">
        <f t="shared" si="48"/>
        <v>-3.1228475303769442E-2</v>
      </c>
      <c r="AW66">
        <v>63</v>
      </c>
      <c r="AX66">
        <f>IF(Z66&gt;0, (R66*SUMPRODUCT(K66:$K$98, X66:$X$98)-K66*$AZ$3)/Z66, 0)</f>
        <v>-7.1129400466493689E+38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-3.4129502503111256E+40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-121.76616871693152</v>
      </c>
      <c r="AC67">
        <f t="shared" si="33"/>
        <v>-108.71979349726028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-13.046375219671233</v>
      </c>
      <c r="AK67">
        <f t="shared" si="61"/>
        <v>-8.5236318101852078</v>
      </c>
      <c r="AL67">
        <f t="shared" ref="AL67:AL69" si="63">SUM(AI67:AK67)</f>
        <v>-21.570007029856441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-4.7981789944275087E-35</v>
      </c>
      <c r="AR67">
        <f t="shared" si="45"/>
        <v>-4.79818818585824E-35</v>
      </c>
      <c r="AS67">
        <f t="shared" si="46"/>
        <v>-1.5057549990373936E-2</v>
      </c>
      <c r="AT67">
        <f t="shared" si="47"/>
        <v>-9.8375993270443073E-3</v>
      </c>
      <c r="AU67">
        <f t="shared" si="48"/>
        <v>-2.4895149317418243E-2</v>
      </c>
      <c r="AW67">
        <v>64</v>
      </c>
      <c r="AX67">
        <f>IF(Z67&gt;0, (R67*SUMPRODUCT(K67:$K$98, X67:$X$98)-K67*$AZ$3)/Z67, 0)</f>
        <v>-3.4129502503111256E+40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-2.3973780317595242E+42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-108.71979349726028</v>
      </c>
      <c r="AC68">
        <f t="shared" si="33"/>
        <v>-97.071244193982366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-11.648549303277917</v>
      </c>
      <c r="AK68">
        <f t="shared" si="61"/>
        <v>-7.6103855448082207</v>
      </c>
      <c r="AL68">
        <f t="shared" si="63"/>
        <v>-19.258934848086138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-8.0202547371054275E-37</v>
      </c>
      <c r="AR68">
        <f t="shared" si="45"/>
        <v>-8.0202651684552407E-37</v>
      </c>
      <c r="AS68">
        <f t="shared" si="46"/>
        <v>-1.2003786663244557E-2</v>
      </c>
      <c r="AT68">
        <f t="shared" si="47"/>
        <v>-7.8424739533197591E-3</v>
      </c>
      <c r="AU68">
        <f t="shared" si="48"/>
        <v>-1.9846260616564314E-2</v>
      </c>
      <c r="AW68">
        <v>65</v>
      </c>
      <c r="AX68">
        <f>IF(Z68&gt;0, (R68*SUMPRODUCT(K68:$K$98, X68:$X$98)-K68*$AZ$3)/Z68, 0)</f>
        <v>-2.3973780317595242E+42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-97.071244193982366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-97.071244193982366</v>
      </c>
      <c r="AK69">
        <f t="shared" si="61"/>
        <v>-6.794987093578766</v>
      </c>
      <c r="AL69">
        <f t="shared" si="63"/>
        <v>-103.86623128756113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-9.3137051896103922E-39</v>
      </c>
      <c r="AR69">
        <f t="shared" si="45"/>
        <v>-9.3137051896103922E-39</v>
      </c>
      <c r="AS69">
        <f t="shared" si="46"/>
        <v>-8.9313888863426505E-2</v>
      </c>
      <c r="AT69">
        <f t="shared" si="47"/>
        <v>-6.2519722204398562E-3</v>
      </c>
      <c r="AU69">
        <f t="shared" si="48"/>
        <v>-9.5565861083866374E-2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133933.17363251024</v>
      </c>
      <c r="AO71" s="6">
        <f t="shared" si="70"/>
        <v>-13393.317363251024</v>
      </c>
      <c r="AP71" s="6">
        <f t="shared" si="70"/>
        <v>-353.97183979810308</v>
      </c>
      <c r="AQ71" s="6">
        <f t="shared" si="70"/>
        <v>-94198.539648029764</v>
      </c>
      <c r="AR71" s="6">
        <f t="shared" si="70"/>
        <v>25987.34478143134</v>
      </c>
      <c r="AS71" s="6">
        <f t="shared" si="70"/>
        <v>4818.6917215642688</v>
      </c>
      <c r="AT71" s="6">
        <f t="shared" si="70"/>
        <v>-2989.1465947050265</v>
      </c>
      <c r="AU71" s="6">
        <f t="shared" si="70"/>
        <v>27816.889908290603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24295.486327928538</v>
      </c>
      <c r="K3">
        <v>1</v>
      </c>
      <c r="L3" s="2">
        <v>0</v>
      </c>
      <c r="O3">
        <f>$C$3</f>
        <v>24295.486327928538</v>
      </c>
      <c r="P3">
        <f>O3*C5</f>
        <v>2429.5486327928538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24295.486327928538</v>
      </c>
      <c r="AF3">
        <f t="shared" ref="AF3:AF34" si="4">-$Z3*P3</f>
        <v>-2429.5486327928538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21665.937695135683</v>
      </c>
      <c r="AJ3">
        <f t="shared" ref="AJ3:AJ34" si="8">AB3-AC3</f>
        <v>0</v>
      </c>
      <c r="AL3">
        <f t="shared" ref="AL3:AL34" si="9">SUM(AI3:AK3)</f>
        <v>21665.937695135683</v>
      </c>
      <c r="AN3">
        <f t="shared" ref="AN3:AN34" si="10">AE3*$K3</f>
        <v>24295.486327928538</v>
      </c>
      <c r="AO3">
        <f t="shared" ref="AO3:AO34" si="11">AF3*$K3</f>
        <v>-2429.5486327928538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21665.937695135683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21665.937695135683</v>
      </c>
      <c r="AW3">
        <v>0</v>
      </c>
      <c r="AX3">
        <f>IF(Z3&gt;0, (R3*SUMPRODUCT(K3:$K$98, X3:$X$98)-K3*$AZ$3)/Z3, 0)</f>
        <v>0</v>
      </c>
      <c r="AZ3">
        <f>C6*SUMPRODUCT(X4:X98, K4:K98)/1</f>
        <v>14973.476967057246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745.79667861565076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737.42736917053298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-737.42736917053298</v>
      </c>
      <c r="AK4">
        <f>G4*SUM(AB4, AE4:AF4)</f>
        <v>0</v>
      </c>
      <c r="AL4">
        <f t="shared" si="9"/>
        <v>-1348.4133691705329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-580.89560752994862</v>
      </c>
      <c r="AR4">
        <f t="shared" si="14"/>
        <v>-580.89560752994862</v>
      </c>
      <c r="AS4">
        <f t="shared" si="15"/>
        <v>-701.10987751524328</v>
      </c>
      <c r="AT4">
        <f t="shared" si="16"/>
        <v>0</v>
      </c>
      <c r="AU4">
        <f t="shared" si="17"/>
        <v>-1282.0054850451918</v>
      </c>
      <c r="AW4">
        <v>1</v>
      </c>
      <c r="AX4">
        <f>IF(Z4&gt;0, (R4*SUMPRODUCT(K4:$K$98, X4:$X$98)-K4*$AZ$3)/Z4, 0)</f>
        <v>745.79667861565076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907.43723886610053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737.42736917053298</v>
      </c>
      <c r="AC5">
        <f t="shared" si="2"/>
        <v>887.17428440471667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-149.74691523418369</v>
      </c>
      <c r="AK5">
        <f>G5*SUM(AB5, AE5:AF5)</f>
        <v>3.0234522135991857</v>
      </c>
      <c r="AL5">
        <f t="shared" si="9"/>
        <v>-781.22346157281686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-550.24527436433925</v>
      </c>
      <c r="AR5">
        <f t="shared" si="14"/>
        <v>-572.29064354694742</v>
      </c>
      <c r="AS5">
        <f t="shared" si="15"/>
        <v>-135.06502550683049</v>
      </c>
      <c r="AT5">
        <f t="shared" si="16"/>
        <v>2.7270187817213718</v>
      </c>
      <c r="AU5">
        <f t="shared" si="17"/>
        <v>-704.62865027205657</v>
      </c>
      <c r="AW5">
        <v>2</v>
      </c>
      <c r="AX5">
        <f>IF(Z5&gt;0, (R5*SUMPRODUCT(K5:$K$98, X5:$X$98)-K5*$AZ$3)/Z5, 0)</f>
        <v>907.43723886610053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1103.200123240983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887.17428440471667</v>
      </c>
      <c r="AC6">
        <f t="shared" si="2"/>
        <v>1066.4330720870112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-179.2587876822945</v>
      </c>
      <c r="AK6">
        <f>G6*SUM(AB6, AE6:AF6)</f>
        <v>6.2989374192734884</v>
      </c>
      <c r="AL6">
        <f t="shared" si="9"/>
        <v>-807.65916992520079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-520.92804885243243</v>
      </c>
      <c r="AR6">
        <f t="shared" si="14"/>
        <v>-541.54802978021598</v>
      </c>
      <c r="AS6">
        <f t="shared" si="15"/>
        <v>-152.94997218810039</v>
      </c>
      <c r="AT6">
        <f t="shared" si="16"/>
        <v>5.3744773996796518</v>
      </c>
      <c r="AU6">
        <f t="shared" si="17"/>
        <v>-689.12352456863675</v>
      </c>
      <c r="AW6">
        <v>3</v>
      </c>
      <c r="AX6">
        <f>IF(Z6&gt;0, (R6*SUMPRODUCT(K6:$K$98, X6:$X$98)-K6*$AZ$3)/Z6, 0)</f>
        <v>1103.200123240983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1372.4068441573797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1066.4330720870112</v>
      </c>
      <c r="AC7">
        <f t="shared" si="2"/>
        <v>1311.7229328362391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-245.28986074922796</v>
      </c>
      <c r="AK7">
        <f>G7*SUM(AB7, AE7:AF7)</f>
        <v>14.716776394800753</v>
      </c>
      <c r="AL7">
        <f t="shared" si="9"/>
        <v>-865.86037638394646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-490.37602058156426</v>
      </c>
      <c r="AR7">
        <f t="shared" si="14"/>
        <v>-509.54099333769426</v>
      </c>
      <c r="AS7">
        <f t="shared" si="15"/>
        <v>-196.73813858694149</v>
      </c>
      <c r="AT7">
        <f t="shared" si="16"/>
        <v>11.803794845288779</v>
      </c>
      <c r="AU7">
        <f t="shared" si="17"/>
        <v>-694.47533707934701</v>
      </c>
      <c r="AW7">
        <v>4</v>
      </c>
      <c r="AX7">
        <f>IF(Z7&gt;0, (R7*SUMPRODUCT(K7:$K$98, X7:$X$98)-K7*$AZ$3)/Z7, 0)</f>
        <v>1372.4068441573797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1718.297406658997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1311.7229328362391</v>
      </c>
      <c r="AC8">
        <f t="shared" si="2"/>
        <v>1623.7857452229073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-312.06281238666816</v>
      </c>
      <c r="AK8">
        <f t="shared" ref="AK8:AK39" si="30">G8*SUM(AB8:AB8, AE8:AF8)</f>
        <v>28.333215349262765</v>
      </c>
      <c r="AL8">
        <f t="shared" si="9"/>
        <v>-921.41155232228516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-459.60523410851215</v>
      </c>
      <c r="AR8">
        <f t="shared" si="14"/>
        <v>-477.28785577716195</v>
      </c>
      <c r="AS8">
        <f t="shared" si="15"/>
        <v>-233.5706528269003</v>
      </c>
      <c r="AT8">
        <f t="shared" si="16"/>
        <v>21.206652453072554</v>
      </c>
      <c r="AU8">
        <f t="shared" si="17"/>
        <v>-689.65185615098972</v>
      </c>
      <c r="AW8">
        <v>5</v>
      </c>
      <c r="AX8">
        <f>IF(Z8&gt;0, (R8*SUMPRODUCT(K8:$K$98, X8:$X$98)-K8*$AZ$3)/Z8, 0)</f>
        <v>1718.297406658997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2054.8259428511333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1623.7857452229073</v>
      </c>
      <c r="AC9">
        <f t="shared" si="2"/>
        <v>1919.8308938035568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-296.04514858064954</v>
      </c>
      <c r="AK9">
        <f t="shared" si="30"/>
        <v>36.210422118470831</v>
      </c>
      <c r="AL9">
        <f t="shared" si="9"/>
        <v>-904.95728332966746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-433.99647481807887</v>
      </c>
      <c r="AR9">
        <f t="shared" si="14"/>
        <v>-450.30023937181005</v>
      </c>
      <c r="AS9">
        <f t="shared" si="15"/>
        <v>-206.64166808557573</v>
      </c>
      <c r="AT9">
        <f t="shared" si="16"/>
        <v>25.275138148751697</v>
      </c>
      <c r="AU9">
        <f t="shared" si="17"/>
        <v>-631.66676930863412</v>
      </c>
      <c r="AW9">
        <v>6</v>
      </c>
      <c r="AX9">
        <f>IF(Z9&gt;0, (R9*SUMPRODUCT(K9:$K$98, X9:$X$98)-K9*$AZ$3)/Z9, 0)</f>
        <v>2054.8259428511333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2191.3334862049151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1919.8308938035568</v>
      </c>
      <c r="AC10">
        <f t="shared" si="2"/>
        <v>2024.1267994355042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-104.29590563194733</v>
      </c>
      <c r="AK10">
        <f t="shared" si="30"/>
        <v>8.2552728433552947</v>
      </c>
      <c r="AL10">
        <f t="shared" si="9"/>
        <v>-751.13511223032447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-418.42174342236632</v>
      </c>
      <c r="AR10">
        <f t="shared" si="14"/>
        <v>-433.71024745915787</v>
      </c>
      <c r="AS10">
        <f t="shared" si="15"/>
        <v>-69.049891977653616</v>
      </c>
      <c r="AT10">
        <f t="shared" si="16"/>
        <v>5.4654657306617551</v>
      </c>
      <c r="AU10">
        <f t="shared" si="17"/>
        <v>-497.29467370614969</v>
      </c>
      <c r="AW10">
        <v>7</v>
      </c>
      <c r="AX10">
        <f>IF(Z10&gt;0, (R10*SUMPRODUCT(K10:$K$98, X10:$X$98)-K10*$AZ$3)/Z10, 0)</f>
        <v>2191.3334862049151</v>
      </c>
    </row>
    <row r="11" spans="1:52" x14ac:dyDescent="0.3">
      <c r="A11" t="s">
        <v>33</v>
      </c>
      <c r="C11" s="25">
        <f>AU100</f>
        <v>5045.9856219543826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2291.048696621518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2024.1267994355042</v>
      </c>
      <c r="AC11">
        <f t="shared" si="2"/>
        <v>2092.131892243764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-68.00509280825986</v>
      </c>
      <c r="AK11">
        <f t="shared" si="30"/>
        <v>3.2386028790968067</v>
      </c>
      <c r="AL11">
        <f t="shared" si="9"/>
        <v>-729.03837737260619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-403.83399993416384</v>
      </c>
      <c r="AR11">
        <f t="shared" si="14"/>
        <v>-418.20675136503786</v>
      </c>
      <c r="AS11">
        <f t="shared" si="15"/>
        <v>-42.81407880902033</v>
      </c>
      <c r="AT11">
        <f t="shared" si="16"/>
        <v>2.0389325735899813</v>
      </c>
      <c r="AU11">
        <f t="shared" si="17"/>
        <v>-458.98189760046819</v>
      </c>
      <c r="AW11">
        <v>8</v>
      </c>
      <c r="AX11">
        <f>IF(Z11&gt;0, (R11*SUMPRODUCT(K11:$K$98, X11:$X$98)-K11*$AZ$3)/Z11, 0)</f>
        <v>2291.048696621518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2562.4760535595283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2092.131892243764</v>
      </c>
      <c r="AC12">
        <f t="shared" si="2"/>
        <v>2313.2355614512162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-221.10366920745219</v>
      </c>
      <c r="AK12">
        <f t="shared" si="30"/>
        <v>43.934769737119048</v>
      </c>
      <c r="AL12">
        <f t="shared" si="9"/>
        <v>-854.86380039347785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-385.10653474436907</v>
      </c>
      <c r="AR12">
        <f t="shared" si="14"/>
        <v>-398.37301603440613</v>
      </c>
      <c r="AS12">
        <f t="shared" si="15"/>
        <v>-129.97255171680192</v>
      </c>
      <c r="AT12">
        <f t="shared" si="16"/>
        <v>25.826410535348213</v>
      </c>
      <c r="AU12">
        <f t="shared" si="17"/>
        <v>-502.51915721585988</v>
      </c>
      <c r="AW12">
        <v>9</v>
      </c>
      <c r="AX12">
        <f>IF(Z12&gt;0, (R12*SUMPRODUCT(K12:$K$98, X12:$X$98)-K12*$AZ$3)/Z12, 0)</f>
        <v>2562.4760535595283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3217.4977352469687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2313.2355614512162</v>
      </c>
      <c r="AC13">
        <f t="shared" si="2"/>
        <v>2871.1939197777037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-557.95835832648754</v>
      </c>
      <c r="AK13">
        <f t="shared" si="30"/>
        <v>161.92648930158515</v>
      </c>
      <c r="AL13">
        <f t="shared" si="9"/>
        <v>-1087.6275458632995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-351.27699864115004</v>
      </c>
      <c r="AR13">
        <f t="shared" si="14"/>
        <v>-362.98605664580435</v>
      </c>
      <c r="AS13">
        <f t="shared" si="15"/>
        <v>-292.84611087703945</v>
      </c>
      <c r="AT13">
        <f t="shared" si="16"/>
        <v>84.987601551788842</v>
      </c>
      <c r="AU13">
        <f t="shared" si="17"/>
        <v>-570.84456597105498</v>
      </c>
      <c r="AW13">
        <v>10</v>
      </c>
      <c r="AX13">
        <f>IF(Z13&gt;0, (R13*SUMPRODUCT(K13:$K$98, X13:$X$98)-K13*$AZ$3)/Z13, 0)</f>
        <v>3217.4977352469687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3811.4122741677797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2871.1939197777037</v>
      </c>
      <c r="AC14">
        <f t="shared" si="2"/>
        <v>3361.9391470926694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-490.74522731496563</v>
      </c>
      <c r="AK14">
        <f t="shared" si="30"/>
        <v>200.98357438443929</v>
      </c>
      <c r="AL14">
        <f t="shared" si="9"/>
        <v>-998.3839933839098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-321.73982312931844</v>
      </c>
      <c r="AR14">
        <f t="shared" si="14"/>
        <v>-332.0737070529903</v>
      </c>
      <c r="AS14">
        <f t="shared" si="15"/>
        <v>-229.97240920851769</v>
      </c>
      <c r="AT14">
        <f t="shared" si="16"/>
        <v>94.184669029626434</v>
      </c>
      <c r="AU14">
        <f t="shared" si="17"/>
        <v>-467.86144723188158</v>
      </c>
      <c r="AW14">
        <v>11</v>
      </c>
      <c r="AX14">
        <f>IF(Z14&gt;0, (R14*SUMPRODUCT(K14:$K$98, X14:$X$98)-K14*$AZ$3)/Z14, 0)</f>
        <v>3811.4122741677797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4349.4979815425795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3361.9391470926694</v>
      </c>
      <c r="AC15">
        <f t="shared" si="2"/>
        <v>3792.0048828527397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-430.06573576007031</v>
      </c>
      <c r="AK15">
        <f t="shared" si="30"/>
        <v>235.33574029648688</v>
      </c>
      <c r="AL15">
        <f t="shared" si="9"/>
        <v>-929.11128601112728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-298.15266536485655</v>
      </c>
      <c r="AR15">
        <f t="shared" si="14"/>
        <v>-307.27217298554825</v>
      </c>
      <c r="AS15">
        <f t="shared" si="15"/>
        <v>-179.94362717914336</v>
      </c>
      <c r="AT15">
        <f t="shared" si="16"/>
        <v>98.46673006627023</v>
      </c>
      <c r="AU15">
        <f t="shared" si="17"/>
        <v>-388.74907009842138</v>
      </c>
      <c r="AW15">
        <v>12</v>
      </c>
      <c r="AX15">
        <f>IF(Z15&gt;0, (R15*SUMPRODUCT(K15:$K$98, X15:$X$98)-K15*$AZ$3)/Z15, 0)</f>
        <v>4349.4979815425795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4834.0337181494451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3792.0048828527397</v>
      </c>
      <c r="AC16">
        <f t="shared" si="2"/>
        <v>4165.1071807819826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-373.10229792924292</v>
      </c>
      <c r="AK16">
        <f t="shared" si="30"/>
        <v>265.44034179969179</v>
      </c>
      <c r="AL16">
        <f t="shared" si="9"/>
        <v>-872.28148135128527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-277.59944045735966</v>
      </c>
      <c r="AR16">
        <f t="shared" si="14"/>
        <v>-285.64655382862679</v>
      </c>
      <c r="AS16">
        <f t="shared" si="15"/>
        <v>-139.38355235974879</v>
      </c>
      <c r="AT16">
        <f t="shared" si="16"/>
        <v>99.163199972152015</v>
      </c>
      <c r="AU16">
        <f t="shared" si="17"/>
        <v>-325.86690621622358</v>
      </c>
      <c r="AW16">
        <v>13</v>
      </c>
      <c r="AX16">
        <f>IF(Z16&gt;0, (R16*SUMPRODUCT(K16:$K$98, X16:$X$98)-K16*$AZ$3)/Z16, 0)</f>
        <v>4834.0337181494451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5269.5985798022703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4165.1071807819826</v>
      </c>
      <c r="AC17">
        <f t="shared" si="2"/>
        <v>4486.842528980068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-321.73534819808538</v>
      </c>
      <c r="AK17">
        <f t="shared" si="30"/>
        <v>291.55750265473881</v>
      </c>
      <c r="AL17">
        <f t="shared" si="9"/>
        <v>-825.02330485385551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-258.02336162857466</v>
      </c>
      <c r="AR17">
        <f t="shared" si="14"/>
        <v>-265.12353388688115</v>
      </c>
      <c r="AS17">
        <f t="shared" si="15"/>
        <v>-107.31597128905535</v>
      </c>
      <c r="AT17">
        <f t="shared" si="16"/>
        <v>97.250043426191453</v>
      </c>
      <c r="AU17">
        <f t="shared" si="17"/>
        <v>-275.18946174974508</v>
      </c>
      <c r="AW17">
        <v>14</v>
      </c>
      <c r="AX17">
        <f>IF(Z17&gt;0, (R17*SUMPRODUCT(K17:$K$98, X17:$X$98)-K17*$AZ$3)/Z17, 0)</f>
        <v>5269.5985798022703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5662.3709891156914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4486.842528980068</v>
      </c>
      <c r="AC18">
        <f t="shared" si="2"/>
        <v>4763.9395143652873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-277.09698538521934</v>
      </c>
      <c r="AK18">
        <f t="shared" si="30"/>
        <v>314.07897702860481</v>
      </c>
      <c r="AL18">
        <f t="shared" si="9"/>
        <v>-789.32849853816242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-239.8241666230924</v>
      </c>
      <c r="AR18">
        <f t="shared" si="14"/>
        <v>-246.08822053594287</v>
      </c>
      <c r="AS18">
        <f t="shared" si="15"/>
        <v>-82.523827132269332</v>
      </c>
      <c r="AT18">
        <f t="shared" si="16"/>
        <v>93.537644121808341</v>
      </c>
      <c r="AU18">
        <f t="shared" si="17"/>
        <v>-235.07440354640383</v>
      </c>
      <c r="AW18">
        <v>15</v>
      </c>
      <c r="AX18">
        <f>IF(Z18&gt;0, (R18*SUMPRODUCT(K18:$K$98, X18:$X$98)-K18*$AZ$3)/Z18, 0)</f>
        <v>5662.3709891156914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6017.4340365677344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4763.9395143652873</v>
      </c>
      <c r="AC19">
        <f t="shared" si="2"/>
        <v>5001.9013718616497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-237.96185749636243</v>
      </c>
      <c r="AK19">
        <f t="shared" si="30"/>
        <v>333.47576600557016</v>
      </c>
      <c r="AL19">
        <f t="shared" si="9"/>
        <v>-767.63100829848736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-223.99037539002381</v>
      </c>
      <c r="AR19">
        <f t="shared" si="14"/>
        <v>-229.5161520977918</v>
      </c>
      <c r="AS19">
        <f t="shared" si="15"/>
        <v>-63.275689649663299</v>
      </c>
      <c r="AT19">
        <f t="shared" si="16"/>
        <v>88.673492875952832</v>
      </c>
      <c r="AU19">
        <f t="shared" si="17"/>
        <v>-204.11834887150221</v>
      </c>
      <c r="AW19">
        <v>16</v>
      </c>
      <c r="AX19">
        <f>IF(Z19&gt;0, (R19*SUMPRODUCT(K19:$K$98, X19:$X$98)-K19*$AZ$3)/Z19, 0)</f>
        <v>6017.4340365677344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6337.9404685257932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5001.9013718616497</v>
      </c>
      <c r="AC20">
        <f t="shared" si="2"/>
        <v>5204.5056608639979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-202.6042890023482</v>
      </c>
      <c r="AK20">
        <f t="shared" si="30"/>
        <v>350.13309603031553</v>
      </c>
      <c r="AL20">
        <f t="shared" si="9"/>
        <v>-750.94155201266881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-208.43802054288358</v>
      </c>
      <c r="AR20">
        <f t="shared" si="14"/>
        <v>-213.31199055318706</v>
      </c>
      <c r="AS20">
        <f t="shared" si="15"/>
        <v>-48.101669406045936</v>
      </c>
      <c r="AT20">
        <f t="shared" si="16"/>
        <v>83.127492099490411</v>
      </c>
      <c r="AU20">
        <f t="shared" si="17"/>
        <v>-178.28616785974256</v>
      </c>
      <c r="AW20">
        <v>17</v>
      </c>
      <c r="AX20">
        <f>IF(Z20&gt;0, (R20*SUMPRODUCT(K20:$K$98, X20:$X$98)-K20*$AZ$3)/Z20, 0)</f>
        <v>6337.9404685257932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6629.0752086787043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5204.5056608639979</v>
      </c>
      <c r="AC21">
        <f t="shared" si="2"/>
        <v>5376.9557335285863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-172.45007266458833</v>
      </c>
      <c r="AK21">
        <f t="shared" si="30"/>
        <v>364.31539626047987</v>
      </c>
      <c r="AL21">
        <f t="shared" si="9"/>
        <v>-747.41885099737374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-194.81031839718202</v>
      </c>
      <c r="AR21">
        <f t="shared" si="14"/>
        <v>-199.10881922965541</v>
      </c>
      <c r="AS21">
        <f t="shared" si="15"/>
        <v>-36.555848882669601</v>
      </c>
      <c r="AT21">
        <f t="shared" si="16"/>
        <v>77.227329426708579</v>
      </c>
      <c r="AU21">
        <f t="shared" si="17"/>
        <v>-158.43733868561642</v>
      </c>
      <c r="AW21">
        <v>18</v>
      </c>
      <c r="AX21">
        <f>IF(Z21&gt;0, (R21*SUMPRODUCT(K21:$K$98, X21:$X$98)-K21*$AZ$3)/Z21, 0)</f>
        <v>6629.0752086787043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6893.4730879783501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5376.9557335285863</v>
      </c>
      <c r="AC22">
        <f t="shared" si="2"/>
        <v>5522.2240697809375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-145.26833625235122</v>
      </c>
      <c r="AK22">
        <f t="shared" si="30"/>
        <v>376.38690134700107</v>
      </c>
      <c r="AL22">
        <f t="shared" si="9"/>
        <v>-751.78666925373079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-182.24131378501443</v>
      </c>
      <c r="AR22">
        <f t="shared" si="14"/>
        <v>-186.0317694194579</v>
      </c>
      <c r="AS22">
        <f t="shared" si="15"/>
        <v>-27.494538322976428</v>
      </c>
      <c r="AT22">
        <f t="shared" si="16"/>
        <v>71.237713257585227</v>
      </c>
      <c r="AU22">
        <f t="shared" si="17"/>
        <v>-142.28859448484911</v>
      </c>
      <c r="AW22">
        <v>19</v>
      </c>
      <c r="AX22">
        <f>IF(Z22&gt;0, (R22*SUMPRODUCT(K22:$K$98, X22:$X$98)-K22*$AZ$3)/Z22, 0)</f>
        <v>6893.4730879783501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7134.3560667630254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5522.2240697809375</v>
      </c>
      <c r="AC23">
        <f t="shared" si="2"/>
        <v>5643.6244119330013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-121.40034215206379</v>
      </c>
      <c r="AK23">
        <f t="shared" si="30"/>
        <v>386.55568488466565</v>
      </c>
      <c r="AL23">
        <f t="shared" si="9"/>
        <v>-764.82493471899625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-170.71298406978676</v>
      </c>
      <c r="AR23">
        <f t="shared" si="14"/>
        <v>-174.05494045460026</v>
      </c>
      <c r="AS23">
        <f t="shared" si="15"/>
        <v>-20.515275667925142</v>
      </c>
      <c r="AT23">
        <f t="shared" si="16"/>
        <v>65.323509768029979</v>
      </c>
      <c r="AU23">
        <f t="shared" si="17"/>
        <v>-129.24670635449542</v>
      </c>
      <c r="AW23">
        <v>20</v>
      </c>
      <c r="AX23">
        <f>IF(Z23&gt;0, (R23*SUMPRODUCT(K23:$K$98, X23:$X$98)-K23*$AZ$3)/Z23, 0)</f>
        <v>7134.3560667630254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7354.5185883250379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5643.6244119330013</v>
      </c>
      <c r="AC24">
        <f t="shared" si="2"/>
        <v>5744.0200492356107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-100.39563730260943</v>
      </c>
      <c r="AK24">
        <f t="shared" si="30"/>
        <v>395.05370883531015</v>
      </c>
      <c r="AL24">
        <f t="shared" si="9"/>
        <v>-784.47738935378447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-159.87680633777487</v>
      </c>
      <c r="AR24">
        <f t="shared" si="14"/>
        <v>-162.82286323046279</v>
      </c>
      <c r="AS24">
        <f t="shared" si="15"/>
        <v>-15.147964008178805</v>
      </c>
      <c r="AT24">
        <f t="shared" si="16"/>
        <v>59.606767022129233</v>
      </c>
      <c r="AU24">
        <f t="shared" si="17"/>
        <v>-118.36406021651237</v>
      </c>
      <c r="AW24">
        <v>21</v>
      </c>
      <c r="AX24">
        <f>IF(Z24&gt;0, (R24*SUMPRODUCT(K24:$K$98, X24:$X$98)-K24*$AZ$3)/Z24, 0)</f>
        <v>7354.5185883250379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7566.0027328646111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5744.0200492356107</v>
      </c>
      <c r="AC25">
        <f t="shared" si="2"/>
        <v>5826.2045119803297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-82.184462744718985</v>
      </c>
      <c r="AK25">
        <f t="shared" si="30"/>
        <v>402.0814034464928</v>
      </c>
      <c r="AL25">
        <f t="shared" si="9"/>
        <v>-1278.5750971564362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-212.74739417910553</v>
      </c>
      <c r="AR25">
        <f t="shared" si="14"/>
        <v>-215.34086066989747</v>
      </c>
      <c r="AS25">
        <f t="shared" si="15"/>
        <v>-11.071618722122906</v>
      </c>
      <c r="AT25">
        <f t="shared" si="16"/>
        <v>54.167075448840848</v>
      </c>
      <c r="AU25">
        <f t="shared" si="17"/>
        <v>-172.24540394317955</v>
      </c>
      <c r="AW25">
        <v>22</v>
      </c>
      <c r="AX25">
        <f>IF(Z25&gt;0, (R25*SUMPRODUCT(K25:$K$98, X25:$X$98)-K25*$AZ$3)/Z25, 0)</f>
        <v>7566.0027328646111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7690.4147200286443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5826.2045119803297</v>
      </c>
      <c r="AC26">
        <f t="shared" si="2"/>
        <v>5829.5832509105894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-3.3787389302597148</v>
      </c>
      <c r="AK26">
        <f t="shared" si="30"/>
        <v>407.83431583862313</v>
      </c>
      <c r="AL26">
        <f t="shared" si="9"/>
        <v>-1773.3319291969099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-259.67083239054557</v>
      </c>
      <c r="AR26">
        <f t="shared" si="14"/>
        <v>-261.95028797917962</v>
      </c>
      <c r="AS26">
        <f t="shared" si="15"/>
        <v>-0.4064040377248882</v>
      </c>
      <c r="AT26">
        <f t="shared" si="16"/>
        <v>49.055436392312011</v>
      </c>
      <c r="AU26">
        <f t="shared" si="17"/>
        <v>-213.30125562459253</v>
      </c>
      <c r="AW26">
        <v>23</v>
      </c>
      <c r="AX26">
        <f>IF(Z26&gt;0, (R26*SUMPRODUCT(K26:$K$98, X26:$X$98)-K26*$AZ$3)/Z26, 0)</f>
        <v>7690.4147200286443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7735.9368760846564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5829.5832509105894</v>
      </c>
      <c r="AC27">
        <f t="shared" si="2"/>
        <v>5762.8821802248385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66.701070685750892</v>
      </c>
      <c r="AK27">
        <f t="shared" si="30"/>
        <v>408.07082756374132</v>
      </c>
      <c r="AL27">
        <f t="shared" si="9"/>
        <v>-2295.1303042340974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-295.4744306766932</v>
      </c>
      <c r="AR27">
        <f t="shared" si="14"/>
        <v>-297.47453287725557</v>
      </c>
      <c r="AS27">
        <f t="shared" si="15"/>
        <v>7.1633828179441306</v>
      </c>
      <c r="AT27">
        <f t="shared" si="16"/>
        <v>43.824897031207811</v>
      </c>
      <c r="AU27">
        <f t="shared" si="17"/>
        <v>-246.48625302810362</v>
      </c>
      <c r="AW27">
        <v>24</v>
      </c>
      <c r="AX27">
        <f>IF(Z27&gt;0, (R27*SUMPRODUCT(K27:$K$98, X27:$X$98)-K27*$AZ$3)/Z27, 0)</f>
        <v>7735.9368760846564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7717.7925564568286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5762.8821802248385</v>
      </c>
      <c r="AC28">
        <f t="shared" si="2"/>
        <v>5639.7021796417102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123.18000058312828</v>
      </c>
      <c r="AK28">
        <f t="shared" si="30"/>
        <v>403.40175261573876</v>
      </c>
      <c r="AL28">
        <f t="shared" si="9"/>
        <v>-2871.5225613651396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-324.08798871255181</v>
      </c>
      <c r="AR28">
        <f t="shared" si="14"/>
        <v>-325.83973179397043</v>
      </c>
      <c r="AS28">
        <f t="shared" si="15"/>
        <v>11.811567461411908</v>
      </c>
      <c r="AT28">
        <f t="shared" si="16"/>
        <v>38.681660923171179</v>
      </c>
      <c r="AU28">
        <f t="shared" si="17"/>
        <v>-275.34650340938731</v>
      </c>
      <c r="AW28">
        <v>25</v>
      </c>
      <c r="AX28">
        <f>IF(Z28&gt;0, (R28*SUMPRODUCT(K28:$K$98, X28:$X$98)-K28*$AZ$3)/Z28, 0)</f>
        <v>7717.7925564568286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7645.521122844033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5639.7021796417102</v>
      </c>
      <c r="AC29">
        <f t="shared" si="2"/>
        <v>5469.4485035127009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170.25367612900936</v>
      </c>
      <c r="AK29">
        <f t="shared" si="30"/>
        <v>394.77915257491975</v>
      </c>
      <c r="AL29">
        <f t="shared" si="9"/>
        <v>-3479.596174028627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-344.74929464847236</v>
      </c>
      <c r="AR29">
        <f t="shared" si="14"/>
        <v>-346.28047294320817</v>
      </c>
      <c r="AS29">
        <f t="shared" si="15"/>
        <v>14.576249997327995</v>
      </c>
      <c r="AT29">
        <f t="shared" si="16"/>
        <v>33.798974286493163</v>
      </c>
      <c r="AU29">
        <f t="shared" si="17"/>
        <v>-297.90524865938698</v>
      </c>
      <c r="AW29">
        <v>26</v>
      </c>
      <c r="AX29">
        <f>IF(Z29&gt;0, (R29*SUMPRODUCT(K29:$K$98, X29:$X$98)-K29*$AZ$3)/Z29, 0)</f>
        <v>7645.521122844033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7530.7978638357017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5469.4485035127009</v>
      </c>
      <c r="AC30">
        <f t="shared" si="2"/>
        <v>5262.0512736709625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207.39722984173841</v>
      </c>
      <c r="AK30">
        <f t="shared" si="30"/>
        <v>382.86139524588907</v>
      </c>
      <c r="AL30">
        <f t="shared" si="9"/>
        <v>-4171.2484696147649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-362.64317362644681</v>
      </c>
      <c r="AR30">
        <f t="shared" si="14"/>
        <v>-363.97849371043378</v>
      </c>
      <c r="AS30">
        <f t="shared" si="15"/>
        <v>15.853831531932391</v>
      </c>
      <c r="AT30">
        <f t="shared" si="16"/>
        <v>29.266639988107318</v>
      </c>
      <c r="AU30">
        <f t="shared" si="17"/>
        <v>-318.85802219039408</v>
      </c>
      <c r="AW30">
        <v>27</v>
      </c>
      <c r="AX30">
        <f>IF(Z30&gt;0, (R30*SUMPRODUCT(K30:$K$98, X30:$X$98)-K30*$AZ$3)/Z30, 0)</f>
        <v>7530.7978638357017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7377.7677442144113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5262.0512736709625</v>
      </c>
      <c r="AC31">
        <f t="shared" si="2"/>
        <v>5022.0438721933851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240.00740147757733</v>
      </c>
      <c r="AK31">
        <f t="shared" si="30"/>
        <v>368.34358915696743</v>
      </c>
      <c r="AL31">
        <f t="shared" si="9"/>
        <v>-4933.9337030613251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-377.10869871881073</v>
      </c>
      <c r="AR31">
        <f t="shared" si="14"/>
        <v>-378.2701708581132</v>
      </c>
      <c r="AS31">
        <f t="shared" si="15"/>
        <v>16.380905309213421</v>
      </c>
      <c r="AT31">
        <f t="shared" si="16"/>
        <v>25.140064090064332</v>
      </c>
      <c r="AU31">
        <f t="shared" si="17"/>
        <v>-336.7492014588355</v>
      </c>
      <c r="AW31">
        <v>28</v>
      </c>
      <c r="AX31">
        <f>IF(Z31&gt;0, (R31*SUMPRODUCT(K31:$K$98, X31:$X$98)-K31*$AZ$3)/Z31, 0)</f>
        <v>7377.7677442144113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7190.5621901605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5022.0438721933851</v>
      </c>
      <c r="AC32">
        <f t="shared" si="2"/>
        <v>4754.431398607494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267.61247358589117</v>
      </c>
      <c r="AK32">
        <f t="shared" si="30"/>
        <v>351.54307105353701</v>
      </c>
      <c r="AL32">
        <f t="shared" si="9"/>
        <v>-5741.4952415058542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-386.60429779640765</v>
      </c>
      <c r="AR32">
        <f t="shared" si="14"/>
        <v>-387.61162599036561</v>
      </c>
      <c r="AS32">
        <f t="shared" si="15"/>
        <v>16.308033487371173</v>
      </c>
      <c r="AT32">
        <f t="shared" si="16"/>
        <v>21.422679212874456</v>
      </c>
      <c r="AU32">
        <f t="shared" si="17"/>
        <v>-349.88091329011996</v>
      </c>
      <c r="AW32">
        <v>29</v>
      </c>
      <c r="AX32">
        <f>IF(Z32&gt;0, (R32*SUMPRODUCT(K32:$K$98, X32:$X$98)-K32*$AZ$3)/Z32, 0)</f>
        <v>7190.5621901605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6975.8914729130402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4754.431398607494</v>
      </c>
      <c r="AC33">
        <f t="shared" si="2"/>
        <v>4465.5915875369064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288.83981107058753</v>
      </c>
      <c r="AK33">
        <f t="shared" si="30"/>
        <v>332.81019790252464</v>
      </c>
      <c r="AL33">
        <f t="shared" si="9"/>
        <v>-6617.3505765863902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-393.00189967130325</v>
      </c>
      <c r="AR33">
        <f t="shared" si="14"/>
        <v>-393.87265574776467</v>
      </c>
      <c r="AS33">
        <f t="shared" si="15"/>
        <v>15.715719611764877</v>
      </c>
      <c r="AT33">
        <f t="shared" si="16"/>
        <v>18.108140061391495</v>
      </c>
      <c r="AU33">
        <f t="shared" si="17"/>
        <v>-360.04879607460828</v>
      </c>
      <c r="AW33">
        <v>30</v>
      </c>
      <c r="AX33">
        <f>IF(Z33&gt;0, (R33*SUMPRODUCT(K33:$K$98, X33:$X$98)-K33*$AZ$3)/Z33, 0)</f>
        <v>6975.8914729130402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6737.395140911628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4465.5915875369064</v>
      </c>
      <c r="AC34">
        <f t="shared" si="2"/>
        <v>4159.8794081565147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305.71217938039172</v>
      </c>
      <c r="AK34">
        <f t="shared" si="30"/>
        <v>312.59141112758346</v>
      </c>
      <c r="AL34">
        <f t="shared" si="9"/>
        <v>-7553.8772114935909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-396.25621165253955</v>
      </c>
      <c r="AR34">
        <f t="shared" si="14"/>
        <v>-397.00608501668614</v>
      </c>
      <c r="AS34">
        <f t="shared" si="15"/>
        <v>14.851555345912297</v>
      </c>
      <c r="AT34">
        <f t="shared" si="16"/>
        <v>15.185749721935668</v>
      </c>
      <c r="AU34">
        <f t="shared" si="17"/>
        <v>-366.96877994883818</v>
      </c>
      <c r="AW34">
        <v>31</v>
      </c>
      <c r="AX34">
        <f>IF(Z34&gt;0, (R34*SUMPRODUCT(K34:$K$98, X34:$X$98)-K34*$AZ$3)/Z34, 0)</f>
        <v>6737.395140911628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6476.1941079379894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4159.8794081565147</v>
      </c>
      <c r="AC35">
        <f t="shared" ref="AC35:AC66" si="33">S35*Z35</f>
        <v>3841.5604467637168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318.31896139279797</v>
      </c>
      <c r="AK35">
        <f t="shared" si="30"/>
        <v>291.19155857095603</v>
      </c>
      <c r="AL35">
        <f t="shared" ref="AL35:AL66" si="40">SUM(AI35:AK35)</f>
        <v>-8442.9713465293153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-392.00969170344575</v>
      </c>
      <c r="AR35">
        <f t="shared" ref="AR35:AR66" si="45">AI35*$K35</f>
        <v>-392.65292571038304</v>
      </c>
      <c r="AS35">
        <f t="shared" ref="AS35:AS66" si="46">AJ35*$K35</f>
        <v>13.807138566342502</v>
      </c>
      <c r="AT35">
        <f t="shared" ref="AT35:AT66" si="47">AK35*$K35</f>
        <v>12.630482899751613</v>
      </c>
      <c r="AU35">
        <f t="shared" ref="AU35:AU66" si="48">AL35*$K35</f>
        <v>-366.21530424428903</v>
      </c>
      <c r="AW35">
        <v>32</v>
      </c>
      <c r="AX35">
        <f>IF(Z35&gt;0, (R35*SUMPRODUCT(K35:$K$98, X35:$X$98)-K35*$AZ$3)/Z35, 0)</f>
        <v>6476.1941079379894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6201.3569672378753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3841.5604467637168</v>
      </c>
      <c r="AC36">
        <f t="shared" si="33"/>
        <v>3519.1375856493269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322.42286111438989</v>
      </c>
      <c r="AK36">
        <f t="shared" si="30"/>
        <v>268.90923127346019</v>
      </c>
      <c r="AL36">
        <f t="shared" si="40"/>
        <v>-9308.5260807530503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-382.85058366477426</v>
      </c>
      <c r="AR36">
        <f t="shared" si="45"/>
        <v>-383.40001405243743</v>
      </c>
      <c r="AS36">
        <f t="shared" si="46"/>
        <v>12.486737417861871</v>
      </c>
      <c r="AT36">
        <f t="shared" si="47"/>
        <v>10.414270714381818</v>
      </c>
      <c r="AU36">
        <f t="shared" si="48"/>
        <v>-360.49900592019367</v>
      </c>
      <c r="AW36">
        <v>33</v>
      </c>
      <c r="AX36">
        <f>IF(Z36&gt;0, (R36*SUMPRODUCT(K36:$K$98, X36:$X$98)-K36*$AZ$3)/Z36, 0)</f>
        <v>6201.3569672378753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5919.1316343392109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3519.1375856493269</v>
      </c>
      <c r="AC37">
        <f t="shared" si="33"/>
        <v>3198.418100724783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320.71948492454385</v>
      </c>
      <c r="AK37">
        <f t="shared" si="30"/>
        <v>246.33963099545289</v>
      </c>
      <c r="AL37">
        <f t="shared" si="40"/>
        <v>-10172.079635751621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-370.87532292953551</v>
      </c>
      <c r="AR37">
        <f t="shared" si="45"/>
        <v>-371.34243638105551</v>
      </c>
      <c r="AS37">
        <f t="shared" si="46"/>
        <v>11.089972639399887</v>
      </c>
      <c r="AT37">
        <f t="shared" si="47"/>
        <v>8.518034906367399</v>
      </c>
      <c r="AU37">
        <f t="shared" si="48"/>
        <v>-351.73442883528821</v>
      </c>
      <c r="AW37">
        <v>34</v>
      </c>
      <c r="AX37">
        <f>IF(Z37&gt;0, (R37*SUMPRODUCT(K37:$K$98, X37:$X$98)-K37*$AZ$3)/Z37, 0)</f>
        <v>5919.1316343392109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5634.9213931676741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3198.418100724783</v>
      </c>
      <c r="AC38">
        <f t="shared" si="33"/>
        <v>2883.0169730990228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315.40112762576018</v>
      </c>
      <c r="AK38">
        <f t="shared" si="30"/>
        <v>223.88926705073484</v>
      </c>
      <c r="AL38">
        <f t="shared" si="40"/>
        <v>-11131.067199446481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-359.91091439619089</v>
      </c>
      <c r="AR38">
        <f t="shared" si="45"/>
        <v>-360.30581377636832</v>
      </c>
      <c r="AS38">
        <f t="shared" si="46"/>
        <v>9.7375645123686372</v>
      </c>
      <c r="AT38">
        <f t="shared" si="47"/>
        <v>6.9122650192941135</v>
      </c>
      <c r="AU38">
        <f t="shared" si="48"/>
        <v>-343.65598424470551</v>
      </c>
      <c r="AW38">
        <v>35</v>
      </c>
      <c r="AX38">
        <f>IF(Z38&gt;0, (R38*SUMPRODUCT(K38:$K$98, X38:$X$98)-K38*$AZ$3)/Z38, 0)</f>
        <v>5634.9213931676741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5342.6878017256067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2883.0169730990228</v>
      </c>
      <c r="AC39">
        <f t="shared" si="33"/>
        <v>2572.6365902240605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310.38038287496238</v>
      </c>
      <c r="AK39">
        <f t="shared" si="30"/>
        <v>201.81118811693162</v>
      </c>
      <c r="AL39">
        <f t="shared" si="40"/>
        <v>-11996.249452267108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-344.47213968364792</v>
      </c>
      <c r="AR39">
        <f t="shared" si="45"/>
        <v>-344.80397892164194</v>
      </c>
      <c r="AS39">
        <f t="shared" si="46"/>
        <v>8.5558536667766241</v>
      </c>
      <c r="AT39">
        <f t="shared" si="47"/>
        <v>5.5630674137752747</v>
      </c>
      <c r="AU39">
        <f t="shared" si="48"/>
        <v>-330.68505784109004</v>
      </c>
      <c r="AW39">
        <v>36</v>
      </c>
      <c r="AX39">
        <f>IF(Z39&gt;0, (R39*SUMPRODUCT(K39:$K$98, X39:$X$98)-K39*$AZ$3)/Z39, 0)</f>
        <v>5342.6878017256067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5044.6736448899437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2572.6365902240605</v>
      </c>
      <c r="AC40">
        <f t="shared" si="33"/>
        <v>2272.3881393986517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300.24845082540878</v>
      </c>
      <c r="AK40">
        <f t="shared" ref="AK40:AK71" si="61">G40*SUM(AB40:AB40, AE40:AF40)</f>
        <v>180.08456131568425</v>
      </c>
      <c r="AL40">
        <f t="shared" si="40"/>
        <v>-12659.220025302595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-323.11660659532726</v>
      </c>
      <c r="AR40">
        <f t="shared" si="45"/>
        <v>-323.3937729485815</v>
      </c>
      <c r="AS40">
        <f t="shared" si="46"/>
        <v>7.3897855625449935</v>
      </c>
      <c r="AT40">
        <f t="shared" si="47"/>
        <v>4.4322836224115276</v>
      </c>
      <c r="AU40">
        <f t="shared" si="48"/>
        <v>-311.57170376362495</v>
      </c>
      <c r="AW40">
        <v>37</v>
      </c>
      <c r="AX40">
        <f>IF(Z40&gt;0, (R40*SUMPRODUCT(K40:$K$98, X40:$X$98)-K40*$AZ$3)/Z40, 0)</f>
        <v>5044.6736448899437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4751.2883802739561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2272.3881393986517</v>
      </c>
      <c r="AC41">
        <f t="shared" si="33"/>
        <v>1988.7569692838952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283.63117011475651</v>
      </c>
      <c r="AK41">
        <f t="shared" si="61"/>
        <v>159.06716975790565</v>
      </c>
      <c r="AL41">
        <f t="shared" si="40"/>
        <v>-13255.905067841924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-300.79973426832919</v>
      </c>
      <c r="AR41">
        <f t="shared" si="45"/>
        <v>-301.02968954029586</v>
      </c>
      <c r="AS41">
        <f t="shared" si="46"/>
        <v>6.2328545868779655</v>
      </c>
      <c r="AT41">
        <f t="shared" si="47"/>
        <v>3.4955344937798016</v>
      </c>
      <c r="AU41">
        <f t="shared" si="48"/>
        <v>-291.30130045963807</v>
      </c>
      <c r="AW41">
        <v>38</v>
      </c>
      <c r="AX41">
        <f>IF(Z41&gt;0, (R41*SUMPRODUCT(K41:$K$98, X41:$X$98)-K41*$AZ$3)/Z41, 0)</f>
        <v>4751.2883802739561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4462.3576302184792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1988.7569692838952</v>
      </c>
      <c r="AC42">
        <f t="shared" si="33"/>
        <v>1723.2120890160761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265.54488026781905</v>
      </c>
      <c r="AK42">
        <f t="shared" si="61"/>
        <v>139.21298784987266</v>
      </c>
      <c r="AL42">
        <f t="shared" si="40"/>
        <v>-13714.963300187812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-276.84972207130238</v>
      </c>
      <c r="AR42">
        <f t="shared" si="45"/>
        <v>-277.03914362024079</v>
      </c>
      <c r="AS42">
        <f t="shared" si="46"/>
        <v>5.2101826477473283</v>
      </c>
      <c r="AT42">
        <f t="shared" si="47"/>
        <v>2.7314595291949493</v>
      </c>
      <c r="AU42">
        <f t="shared" si="48"/>
        <v>-269.09750144329854</v>
      </c>
      <c r="AW42">
        <v>39</v>
      </c>
      <c r="AX42">
        <f>IF(Z42&gt;0, (R42*SUMPRODUCT(K42:$K$98, X42:$X$98)-K42*$AZ$3)/Z42, 0)</f>
        <v>4462.3576302184792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4181.6296183301856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1723.2120890160761</v>
      </c>
      <c r="AC43">
        <f t="shared" si="33"/>
        <v>1477.8399151595127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245.37217385656345</v>
      </c>
      <c r="AK43">
        <f t="shared" si="61"/>
        <v>120.62484623112533</v>
      </c>
      <c r="AL43">
        <f t="shared" si="40"/>
        <v>-14088.933019214324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-253.07395443702521</v>
      </c>
      <c r="AR43">
        <f t="shared" si="45"/>
        <v>-253.22873585845429</v>
      </c>
      <c r="AS43">
        <f t="shared" si="46"/>
        <v>4.2985531740102951</v>
      </c>
      <c r="AT43">
        <f t="shared" si="47"/>
        <v>2.1131667355827108</v>
      </c>
      <c r="AU43">
        <f t="shared" si="48"/>
        <v>-246.81701594886127</v>
      </c>
      <c r="AW43">
        <v>40</v>
      </c>
      <c r="AX43">
        <f>IF(Z43&gt;0, (R43*SUMPRODUCT(K43:$K$98, X43:$X$98)-K43*$AZ$3)/Z43, 0)</f>
        <v>4181.6296183301856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3910.0770114868938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1477.8399151595127</v>
      </c>
      <c r="AC44">
        <f t="shared" si="33"/>
        <v>1252.8709144856491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224.96900067386355</v>
      </c>
      <c r="AK44">
        <f t="shared" si="61"/>
        <v>103.4487940611659</v>
      </c>
      <c r="AL44">
        <f t="shared" si="40"/>
        <v>-14408.232760382458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-230.37832602738274</v>
      </c>
      <c r="AR44">
        <f t="shared" si="45"/>
        <v>-230.50362283180885</v>
      </c>
      <c r="AS44">
        <f t="shared" si="46"/>
        <v>3.5188572522790458</v>
      </c>
      <c r="AT44">
        <f t="shared" si="47"/>
        <v>1.6180964405374914</v>
      </c>
      <c r="AU44">
        <f t="shared" si="48"/>
        <v>-225.36666913899231</v>
      </c>
      <c r="AW44">
        <v>41</v>
      </c>
      <c r="AX44">
        <f>IF(Z44&gt;0, (R44*SUMPRODUCT(K44:$K$98, X44:$X$98)-K44*$AZ$3)/Z44, 0)</f>
        <v>3910.0770114868938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3642.6861523201596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1252.8709144856491</v>
      </c>
      <c r="AC45">
        <f t="shared" si="33"/>
        <v>1047.5862971753745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205.2846173102746</v>
      </c>
      <c r="AK45">
        <f t="shared" si="61"/>
        <v>87.700964013995446</v>
      </c>
      <c r="AL45">
        <f t="shared" si="40"/>
        <v>-14529.511369072967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-206.90529808034563</v>
      </c>
      <c r="AR45">
        <f t="shared" si="45"/>
        <v>-207.00570624078256</v>
      </c>
      <c r="AS45">
        <f t="shared" si="46"/>
        <v>2.8669317544061506</v>
      </c>
      <c r="AT45">
        <f t="shared" si="47"/>
        <v>1.2248003864981767</v>
      </c>
      <c r="AU45">
        <f t="shared" si="48"/>
        <v>-202.9139740998782</v>
      </c>
      <c r="AW45">
        <v>42</v>
      </c>
      <c r="AX45">
        <f>IF(Z45&gt;0, (R45*SUMPRODUCT(K45:$K$98, X45:$X$98)-K45*$AZ$3)/Z45, 0)</f>
        <v>3642.6861523201596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3380.2887845652458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1047.5862971753745</v>
      </c>
      <c r="AC46">
        <f t="shared" si="33"/>
        <v>863.08609616387548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184.50020101149903</v>
      </c>
      <c r="AK46">
        <f t="shared" si="61"/>
        <v>73.33104080227622</v>
      </c>
      <c r="AL46">
        <f t="shared" si="40"/>
        <v>-14439.174451598898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-183.1821376970916</v>
      </c>
      <c r="AR46">
        <f t="shared" si="45"/>
        <v>-183.2617322320215</v>
      </c>
      <c r="AS46">
        <f t="shared" si="46"/>
        <v>2.3005928649587606</v>
      </c>
      <c r="AT46">
        <f t="shared" si="47"/>
        <v>0.91438853900870187</v>
      </c>
      <c r="AU46">
        <f t="shared" si="48"/>
        <v>-180.04675082805403</v>
      </c>
      <c r="AW46">
        <v>43</v>
      </c>
      <c r="AX46">
        <f>IF(Z46&gt;0, (R46*SUMPRODUCT(K46:$K$98, X46:$X$98)-K46*$AZ$3)/Z46, 0)</f>
        <v>3380.2887845652458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3125.9460457771961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863.08609616387548</v>
      </c>
      <c r="AC47">
        <f t="shared" si="33"/>
        <v>699.90850942111126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163.17758674276422</v>
      </c>
      <c r="AK47">
        <f t="shared" si="61"/>
        <v>60.416026731471291</v>
      </c>
      <c r="AL47">
        <f t="shared" si="40"/>
        <v>-14218.438989767203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-160.72552865017548</v>
      </c>
      <c r="AR47">
        <f t="shared" si="45"/>
        <v>-160.7878482572971</v>
      </c>
      <c r="AS47">
        <f t="shared" si="46"/>
        <v>1.8167091694765152</v>
      </c>
      <c r="AT47">
        <f t="shared" si="47"/>
        <v>0.67263128434070407</v>
      </c>
      <c r="AU47">
        <f t="shared" si="48"/>
        <v>-158.29850780347988</v>
      </c>
      <c r="AW47">
        <v>44</v>
      </c>
      <c r="AX47">
        <f>IF(Z47&gt;0, (R47*SUMPRODUCT(K47:$K$98, X47:$X$98)-K47*$AZ$3)/Z47, 0)</f>
        <v>3125.9460457771961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2877.4619959391584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699.90850942111126</v>
      </c>
      <c r="AC48">
        <f t="shared" si="33"/>
        <v>557.04418698015672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142.86432244095454</v>
      </c>
      <c r="AK48">
        <f t="shared" si="61"/>
        <v>48.993595659477791</v>
      </c>
      <c r="AL48">
        <f t="shared" si="40"/>
        <v>-13850.57661299561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-139.54027744605534</v>
      </c>
      <c r="AR48">
        <f t="shared" si="45"/>
        <v>-139.58838651347804</v>
      </c>
      <c r="AS48">
        <f t="shared" si="46"/>
        <v>1.4201383823946931</v>
      </c>
      <c r="AT48">
        <f t="shared" si="47"/>
        <v>0.48701932364048928</v>
      </c>
      <c r="AU48">
        <f t="shared" si="48"/>
        <v>-137.68122880744284</v>
      </c>
      <c r="AW48">
        <v>45</v>
      </c>
      <c r="AX48">
        <f>IF(Z48&gt;0, (R48*SUMPRODUCT(K48:$K$98, X48:$X$98)-K48*$AZ$3)/Z48, 0)</f>
        <v>2877.4619959391584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2632.5359620022919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557.04418698015672</v>
      </c>
      <c r="AC49">
        <f t="shared" si="33"/>
        <v>433.45141507804863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123.5927719021081</v>
      </c>
      <c r="AK49">
        <f t="shared" si="61"/>
        <v>38.993093088610976</v>
      </c>
      <c r="AL49">
        <f t="shared" si="40"/>
        <v>-13342.117432874618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-119.8233642306285</v>
      </c>
      <c r="AR49">
        <f t="shared" si="45"/>
        <v>-119.85989804165668</v>
      </c>
      <c r="AS49">
        <f t="shared" si="46"/>
        <v>1.0969376158907542</v>
      </c>
      <c r="AT49">
        <f t="shared" si="47"/>
        <v>0.34608003292219708</v>
      </c>
      <c r="AU49">
        <f t="shared" si="48"/>
        <v>-118.41688039284374</v>
      </c>
      <c r="AW49">
        <v>46</v>
      </c>
      <c r="AX49">
        <f>IF(Z49&gt;0, (R49*SUMPRODUCT(K49:$K$98, X49:$X$98)-K49*$AZ$3)/Z49, 0)</f>
        <v>2632.5359620022919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2386.8569434581568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433.45141507804863</v>
      </c>
      <c r="AC50">
        <f t="shared" si="33"/>
        <v>327.86689508308689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105.58451999496174</v>
      </c>
      <c r="AK50">
        <f t="shared" si="61"/>
        <v>30.341599055463405</v>
      </c>
      <c r="AL50">
        <f t="shared" si="40"/>
        <v>-12688.356418685353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-101.59857130089834</v>
      </c>
      <c r="AR50">
        <f t="shared" si="45"/>
        <v>-101.62578465172427</v>
      </c>
      <c r="AS50">
        <f t="shared" si="46"/>
        <v>0.83670253364974101</v>
      </c>
      <c r="AT50">
        <f t="shared" si="47"/>
        <v>0.24044142840164665</v>
      </c>
      <c r="AU50">
        <f t="shared" si="48"/>
        <v>-100.54864068967288</v>
      </c>
      <c r="AW50">
        <v>47</v>
      </c>
      <c r="AX50">
        <f>IF(Z50&gt;0, (R50*SUMPRODUCT(K50:$K$98, X50:$X$98)-K50*$AZ$3)/Z50, 0)</f>
        <v>2386.8569434581568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2133.3145826501168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327.86689508308689</v>
      </c>
      <c r="AC51">
        <f t="shared" si="33"/>
        <v>238.98157756403424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88.885317519052649</v>
      </c>
      <c r="AK51">
        <f t="shared" si="61"/>
        <v>22.950682655816085</v>
      </c>
      <c r="AL51">
        <f t="shared" si="40"/>
        <v>-11874.070854846037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-84.785624261646902</v>
      </c>
      <c r="AR51">
        <f t="shared" si="45"/>
        <v>-84.805439638753171</v>
      </c>
      <c r="AS51">
        <f t="shared" si="46"/>
        <v>0.62890180282652319</v>
      </c>
      <c r="AT51">
        <f t="shared" si="47"/>
        <v>0.16238593843407567</v>
      </c>
      <c r="AU51">
        <f t="shared" si="48"/>
        <v>-84.014151897492582</v>
      </c>
      <c r="AW51">
        <v>48</v>
      </c>
      <c r="AX51">
        <f>IF(Z51&gt;0, (R51*SUMPRODUCT(K51:$K$98, X51:$X$98)-K51*$AZ$3)/Z51, 0)</f>
        <v>2133.3145826501168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1863.06575722871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238.98157756403424</v>
      </c>
      <c r="AC52">
        <f t="shared" si="33"/>
        <v>165.54707275046377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73.43450481357047</v>
      </c>
      <c r="AK52">
        <f t="shared" si="61"/>
        <v>16.728710429482398</v>
      </c>
      <c r="AL52">
        <f t="shared" si="40"/>
        <v>-10935.068346310061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-69.636188995692436</v>
      </c>
      <c r="AR52">
        <f t="shared" si="45"/>
        <v>-69.650222564220513</v>
      </c>
      <c r="AS52">
        <f t="shared" si="46"/>
        <v>0.46391130885581128</v>
      </c>
      <c r="AT52">
        <f t="shared" si="47"/>
        <v>0.105681082353767</v>
      </c>
      <c r="AU52">
        <f t="shared" si="48"/>
        <v>-69.080630173010931</v>
      </c>
      <c r="AW52">
        <v>49</v>
      </c>
      <c r="AX52">
        <f>IF(Z52&gt;0, (R52*SUMPRODUCT(K52:$K$98, X52:$X$98)-K52*$AZ$3)/Z52, 0)</f>
        <v>1863.06575722871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1555.0624872791004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165.54707275046377</v>
      </c>
      <c r="AC53">
        <f t="shared" si="33"/>
        <v>106.04581183341114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59.501260917052633</v>
      </c>
      <c r="AK53">
        <f t="shared" si="61"/>
        <v>11.588295092532466</v>
      </c>
      <c r="AL53">
        <f t="shared" si="40"/>
        <v>-9818.0384035141069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-55.769902529445197</v>
      </c>
      <c r="AR53">
        <f t="shared" si="45"/>
        <v>-55.779518706499786</v>
      </c>
      <c r="AS53">
        <f t="shared" si="46"/>
        <v>0.33561621509677764</v>
      </c>
      <c r="AT53">
        <f t="shared" si="47"/>
        <v>6.5363652440946621E-2</v>
      </c>
      <c r="AU53">
        <f t="shared" si="48"/>
        <v>-55.378538838962051</v>
      </c>
      <c r="AW53">
        <v>50</v>
      </c>
      <c r="AX53">
        <f>IF(Z53&gt;0, (R53*SUMPRODUCT(K53:$K$98, X53:$X$98)-K53*$AZ$3)/Z53, 0)</f>
        <v>1555.0624872791004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1178.9691756093505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106.04581183341114</v>
      </c>
      <c r="AC54">
        <f t="shared" si="33"/>
        <v>59.324952231322818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46.720859602088318</v>
      </c>
      <c r="AK54">
        <f t="shared" si="61"/>
        <v>7.4232068283387802</v>
      </c>
      <c r="AL54">
        <f t="shared" si="40"/>
        <v>-8543.4352943033173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-43.292372534676304</v>
      </c>
      <c r="AR54">
        <f t="shared" si="45"/>
        <v>-43.298707929696043</v>
      </c>
      <c r="AS54">
        <f t="shared" si="46"/>
        <v>0.23529330399370829</v>
      </c>
      <c r="AT54">
        <f t="shared" si="47"/>
        <v>3.7384390521582302E-2</v>
      </c>
      <c r="AU54">
        <f t="shared" si="48"/>
        <v>-43.026030235180755</v>
      </c>
      <c r="AW54">
        <v>51</v>
      </c>
      <c r="AX54">
        <f>IF(Z54&gt;0, (R54*SUMPRODUCT(K54:$K$98, X54:$X$98)-K54*$AZ$3)/Z54, 0)</f>
        <v>1178.9691756093505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680.91529300162711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59.324952231322818</v>
      </c>
      <c r="AC55">
        <f t="shared" si="33"/>
        <v>24.112082310358005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35.212869920964813</v>
      </c>
      <c r="AK55">
        <f t="shared" si="61"/>
        <v>4.1527466561925976</v>
      </c>
      <c r="AL55">
        <f t="shared" si="40"/>
        <v>-7163.9534107959671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-32.386199944736475</v>
      </c>
      <c r="AR55">
        <f t="shared" si="45"/>
        <v>-32.390180671408473</v>
      </c>
      <c r="AS55">
        <f t="shared" si="46"/>
        <v>0.15833690197042216</v>
      </c>
      <c r="AT55">
        <f t="shared" si="47"/>
        <v>1.8673088608948851E-2</v>
      </c>
      <c r="AU55">
        <f t="shared" si="48"/>
        <v>-32.213170680829094</v>
      </c>
      <c r="AW55">
        <v>52</v>
      </c>
      <c r="AX55">
        <f>IF(Z55&gt;0, (R55*SUMPRODUCT(K55:$K$98, X55:$X$98)-K55*$AZ$3)/Z55, 0)</f>
        <v>680.91529300162711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-44.988533900810303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24.112082310358005</v>
      </c>
      <c r="AC56">
        <f t="shared" si="33"/>
        <v>-1.0602760149932067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25.172358325351212</v>
      </c>
      <c r="AK56">
        <f t="shared" si="61"/>
        <v>1.6878457617250606</v>
      </c>
      <c r="AL56">
        <f t="shared" si="40"/>
        <v>-5718.4655822803697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-23.063903831112533</v>
      </c>
      <c r="AR56">
        <f t="shared" si="45"/>
        <v>-23.066269313961399</v>
      </c>
      <c r="AS56">
        <f t="shared" si="46"/>
        <v>0.10106170093570994</v>
      </c>
      <c r="AT56">
        <f t="shared" si="47"/>
        <v>6.7763441705529469E-3</v>
      </c>
      <c r="AU56">
        <f t="shared" si="48"/>
        <v>-22.958431268855136</v>
      </c>
      <c r="AW56">
        <v>53</v>
      </c>
      <c r="AX56">
        <f>IF(Z56&gt;0, (R56*SUMPRODUCT(K56:$K$98, X56:$X$98)-K56*$AZ$3)/Z56, 0)</f>
        <v>-44.988533900810303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-1204.2882534777791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-1.0602760149932067</v>
      </c>
      <c r="AC57">
        <f t="shared" si="33"/>
        <v>-17.683249828797472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16.622973813804265</v>
      </c>
      <c r="AK57">
        <f t="shared" si="61"/>
        <v>-7.4219321049524473E-2</v>
      </c>
      <c r="AL57">
        <f t="shared" si="40"/>
        <v>-4308.0424567282898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-15.500755664047135</v>
      </c>
      <c r="AR57">
        <f t="shared" si="45"/>
        <v>-15.502071544139271</v>
      </c>
      <c r="AS57">
        <f t="shared" si="46"/>
        <v>5.9587257327193395E-2</v>
      </c>
      <c r="AT57">
        <f t="shared" si="47"/>
        <v>-2.6604901334531284E-4</v>
      </c>
      <c r="AU57">
        <f t="shared" si="48"/>
        <v>-15.442750335825425</v>
      </c>
      <c r="AW57">
        <v>54</v>
      </c>
      <c r="AX57">
        <f>IF(Z57&gt;0, (R57*SUMPRODUCT(K57:$K$98, X57:$X$98)-K57*$AZ$3)/Z57, 0)</f>
        <v>-1204.2882534777791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-3239.9208932931979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-17.683249828797472</v>
      </c>
      <c r="AC58">
        <f t="shared" si="33"/>
        <v>-27.433175120247924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9.7499252914504524</v>
      </c>
      <c r="AK58">
        <f t="shared" si="61"/>
        <v>-1.2378274880158231</v>
      </c>
      <c r="AL58">
        <f t="shared" si="40"/>
        <v>-3026.4482594952769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-9.7129104236636454</v>
      </c>
      <c r="AR58">
        <f t="shared" si="45"/>
        <v>-9.7135879221524775</v>
      </c>
      <c r="AS58">
        <f t="shared" si="46"/>
        <v>3.1205269724582669E-2</v>
      </c>
      <c r="AT58">
        <f t="shared" si="47"/>
        <v>-3.9617473448650452E-3</v>
      </c>
      <c r="AU58">
        <f t="shared" si="48"/>
        <v>-9.686344399772759</v>
      </c>
      <c r="AW58">
        <v>55</v>
      </c>
      <c r="AX58">
        <f>IF(Z58&gt;0, (R58*SUMPRODUCT(K58:$K$98, X58:$X$98)-K58*$AZ$3)/Z58, 0)</f>
        <v>-3239.9208932931979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-7192.2382053267938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-27.433175120247924</v>
      </c>
      <c r="AC59">
        <f t="shared" si="33"/>
        <v>-32.011415568378823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4.5782404481308987</v>
      </c>
      <c r="AK59">
        <f t="shared" si="61"/>
        <v>-1.9203222584173549</v>
      </c>
      <c r="AL59">
        <f t="shared" si="40"/>
        <v>-1963.3211911263045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-5.6177569784493091</v>
      </c>
      <c r="AR59">
        <f t="shared" si="45"/>
        <v>-5.6180749508717636</v>
      </c>
      <c r="AS59">
        <f t="shared" si="46"/>
        <v>1.3082996588738247E-2</v>
      </c>
      <c r="AT59">
        <f t="shared" si="47"/>
        <v>-5.487603772844493E-3</v>
      </c>
      <c r="AU59">
        <f t="shared" si="48"/>
        <v>-5.6104795580558697</v>
      </c>
      <c r="AW59">
        <v>56</v>
      </c>
      <c r="AX59">
        <f>IF(Z59&gt;0, (R59*SUMPRODUCT(K59:$K$98, X59:$X$98)-K59*$AZ$3)/Z59, 0)</f>
        <v>-7192.2382053267938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-15854.306694422849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-32.011415568378823</v>
      </c>
      <c r="AC60">
        <f t="shared" si="33"/>
        <v>-33.04464578295962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1.0332302145807972</v>
      </c>
      <c r="AK60">
        <f t="shared" si="61"/>
        <v>-2.2407990897865178</v>
      </c>
      <c r="AL60">
        <f t="shared" si="40"/>
        <v>-1162.2848782118945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-2.962321936852911</v>
      </c>
      <c r="AR60">
        <f t="shared" si="45"/>
        <v>-2.9624548856652027</v>
      </c>
      <c r="AS60">
        <f t="shared" si="46"/>
        <v>2.6362567527484001E-3</v>
      </c>
      <c r="AT60">
        <f t="shared" si="47"/>
        <v>-5.7173335125501514E-3</v>
      </c>
      <c r="AU60">
        <f t="shared" si="48"/>
        <v>-2.9655359624250046</v>
      </c>
      <c r="AW60">
        <v>57</v>
      </c>
      <c r="AX60">
        <f>IF(Z60&gt;0, (R60*SUMPRODUCT(K60:$K$98, X60:$X$98)-K60*$AZ$3)/Z60, 0)</f>
        <v>-15854.306694422849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-37917.061674078621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-33.04464578295962</v>
      </c>
      <c r="AC61">
        <f t="shared" si="33"/>
        <v>-31.913640252072774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-1.1310055308868456</v>
      </c>
      <c r="AK61">
        <f t="shared" si="61"/>
        <v>-2.3131252048071738</v>
      </c>
      <c r="AL61">
        <f t="shared" si="40"/>
        <v>-614.34368133895157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-1.3916416926617932</v>
      </c>
      <c r="AR61">
        <f t="shared" si="45"/>
        <v>-1.3916896278308821</v>
      </c>
      <c r="AS61">
        <f t="shared" si="46"/>
        <v>-2.5765425179970496E-3</v>
      </c>
      <c r="AT61">
        <f t="shared" si="47"/>
        <v>-5.269528111823696E-3</v>
      </c>
      <c r="AU61">
        <f t="shared" si="48"/>
        <v>-1.3995356984607028</v>
      </c>
      <c r="AW61">
        <v>58</v>
      </c>
      <c r="AX61">
        <f>IF(Z61&gt;0, (R61*SUMPRODUCT(K61:$K$98, X61:$X$98)-K61*$AZ$3)/Z61, 0)</f>
        <v>-37917.061674078621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-106393.0300394201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-31.913640252072774</v>
      </c>
      <c r="AC62">
        <f t="shared" si="33"/>
        <v>-29.650525277109796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-2.2631149749629778</v>
      </c>
      <c r="AK62">
        <f t="shared" si="61"/>
        <v>-2.2339548176450945</v>
      </c>
      <c r="AL62">
        <f t="shared" si="40"/>
        <v>-281.78621345740555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-0.56399663964843183</v>
      </c>
      <c r="AR62">
        <f t="shared" si="45"/>
        <v>-0.56401081108198337</v>
      </c>
      <c r="AS62">
        <f t="shared" si="46"/>
        <v>-4.6032141602473289E-3</v>
      </c>
      <c r="AT62">
        <f t="shared" si="47"/>
        <v>-4.5439019067534843E-3</v>
      </c>
      <c r="AU62">
        <f t="shared" si="48"/>
        <v>-0.57315792714898428</v>
      </c>
      <c r="AW62">
        <v>59</v>
      </c>
      <c r="AX62">
        <f>IF(Z62&gt;0, (R62*SUMPRODUCT(K62:$K$98, X62:$X$98)-K62*$AZ$3)/Z62, 0)</f>
        <v>-106393.0300394201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-382888.75215762557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-29.650525277109796</v>
      </c>
      <c r="AC63">
        <f t="shared" si="33"/>
        <v>-26.95134632066468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-2.6991789564451167</v>
      </c>
      <c r="AK63">
        <f t="shared" si="61"/>
        <v>-2.0755367693976861</v>
      </c>
      <c r="AL63">
        <f t="shared" si="40"/>
        <v>-107.53258761127124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-0.18661399211007165</v>
      </c>
      <c r="AR63">
        <f t="shared" si="45"/>
        <v>-0.18661718794548046</v>
      </c>
      <c r="AS63">
        <f t="shared" si="46"/>
        <v>-4.9019425701519728E-3</v>
      </c>
      <c r="AT63">
        <f t="shared" si="47"/>
        <v>-3.7693543888715811E-3</v>
      </c>
      <c r="AU63">
        <f t="shared" si="48"/>
        <v>-0.19528848490450404</v>
      </c>
      <c r="AW63">
        <v>60</v>
      </c>
      <c r="AX63">
        <f>IF(Z63&gt;0, (R63*SUMPRODUCT(K63:$K$98, X63:$X$98)-K63*$AZ$3)/Z63, 0)</f>
        <v>-382888.75215762557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-2018369.1707604162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-26.95134632066468</v>
      </c>
      <c r="AC64">
        <f t="shared" si="33"/>
        <v>-24.224410673405508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-2.7269356472591717</v>
      </c>
      <c r="AK64">
        <f t="shared" si="61"/>
        <v>-1.8865942424465278</v>
      </c>
      <c r="AL64">
        <f t="shared" si="40"/>
        <v>-33.455644401507229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-4.6767170550321591E-2</v>
      </c>
      <c r="AR64">
        <f t="shared" si="45"/>
        <v>-4.6767657082021484E-2</v>
      </c>
      <c r="AS64">
        <f t="shared" si="46"/>
        <v>-4.4217420738543256E-3</v>
      </c>
      <c r="AT64">
        <f t="shared" si="47"/>
        <v>-3.0591235794294133E-3</v>
      </c>
      <c r="AU64">
        <f t="shared" si="48"/>
        <v>-5.4248522735305227E-2</v>
      </c>
      <c r="AW64">
        <v>61</v>
      </c>
      <c r="AX64">
        <f>IF(Z64&gt;0, (R64*SUMPRODUCT(K64:$K$98, X64:$X$98)-K64*$AZ$3)/Z64, 0)</f>
        <v>-2018369.1707604162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-10744792.483245436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-24.224410673405508</v>
      </c>
      <c r="AC65">
        <f t="shared" si="33"/>
        <v>-21.669794237376149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-2.5546164360293595</v>
      </c>
      <c r="AK65">
        <f t="shared" si="61"/>
        <v>-1.6957087471383858</v>
      </c>
      <c r="AL65">
        <f t="shared" si="40"/>
        <v>-9.182965951782375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-7.1412714745129214E-3</v>
      </c>
      <c r="AR65">
        <f t="shared" si="45"/>
        <v>-7.1413444702096386E-3</v>
      </c>
      <c r="AS65">
        <f t="shared" si="46"/>
        <v>-3.6985048810008357E-3</v>
      </c>
      <c r="AT65">
        <f t="shared" si="47"/>
        <v>-2.455001459160366E-3</v>
      </c>
      <c r="AU65">
        <f t="shared" si="48"/>
        <v>-1.329485081037084E-2</v>
      </c>
      <c r="AW65">
        <v>62</v>
      </c>
      <c r="AX65">
        <f>IF(Z65&gt;0, (R65*SUMPRODUCT(K65:$K$98, X65:$X$98)-K65*$AZ$3)/Z65, 0)</f>
        <v>-10744792.483245436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-58032410.176299416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-21.669794237376149</v>
      </c>
      <c r="AC66">
        <f t="shared" si="33"/>
        <v>-19.354271574404521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-2.3155226629716275</v>
      </c>
      <c r="AK66">
        <f t="shared" si="61"/>
        <v>-1.5168855966163306</v>
      </c>
      <c r="AL66">
        <f t="shared" si="40"/>
        <v>-4.6639646399853634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-1.0749043418479555E-3</v>
      </c>
      <c r="AR66">
        <f t="shared" si="45"/>
        <v>-1.0749151196127822E-3</v>
      </c>
      <c r="AS66">
        <f t="shared" si="46"/>
        <v>-2.9931708527625657E-3</v>
      </c>
      <c r="AT66">
        <f t="shared" si="47"/>
        <v>-1.9608090334734887E-3</v>
      </c>
      <c r="AU66">
        <f t="shared" si="48"/>
        <v>-6.0288950058488364E-3</v>
      </c>
      <c r="AW66">
        <v>63</v>
      </c>
      <c r="AX66">
        <f>IF(Z66&gt;0, (R66*SUMPRODUCT(K66:$K$98, X66:$X$98)-K66*$AZ$3)/Z66, 0)</f>
        <v>-58032410.176299416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-319022482.34509945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-19.354271574404521</v>
      </c>
      <c r="AC67">
        <f t="shared" ref="AC67:AC98" si="64">S67*Z67</f>
        <v>-17.281539394419458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-2.0727321799850635</v>
      </c>
      <c r="AK67">
        <f t="shared" si="61"/>
        <v>-1.3547990102083165</v>
      </c>
      <c r="AL67">
        <f t="shared" ref="AL67:AL98" si="71">SUM(AI67:AK67)</f>
        <v>-3.5655338483906593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-1.5927500917510093E-4</v>
      </c>
      <c r="AR67">
        <f t="shared" ref="AR67:AR98" si="76">AI67*$K67</f>
        <v>-1.5927657219890864E-4</v>
      </c>
      <c r="AS67">
        <f t="shared" ref="AS67:AS98" si="77">AJ67*$K67</f>
        <v>-2.3922559248275503E-3</v>
      </c>
      <c r="AT67">
        <f t="shared" ref="AT67:AT98" si="78">AK67*$K67</f>
        <v>-1.5636491730179542E-3</v>
      </c>
      <c r="AU67">
        <f t="shared" ref="AU67:AU98" si="79">AL67*$K67</f>
        <v>-4.1151816700444131E-3</v>
      </c>
      <c r="AW67">
        <v>64</v>
      </c>
      <c r="AX67">
        <f>IF(Z67&gt;0, (R67*SUMPRODUCT(K67:$K$98, X67:$X$98)-K67*$AZ$3)/Z67, 0)</f>
        <v>-319022482.34509945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-1789527250.4132462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-17.281539394419458</v>
      </c>
      <c r="AC68">
        <f t="shared" si="64"/>
        <v>-15.430085201279601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-1.8514541931398565</v>
      </c>
      <c r="AK68">
        <f t="shared" si="61"/>
        <v>-1.2097077576093622</v>
      </c>
      <c r="AL68">
        <f t="shared" si="71"/>
        <v>-3.0836652400394859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-2.3189333648474474E-5</v>
      </c>
      <c r="AR68">
        <f t="shared" si="76"/>
        <v>-2.318955578319351E-5</v>
      </c>
      <c r="AS68">
        <f t="shared" si="77"/>
        <v>-1.9079166488969086E-3</v>
      </c>
      <c r="AT68">
        <f t="shared" si="78"/>
        <v>-1.246599337750023E-3</v>
      </c>
      <c r="AU68">
        <f t="shared" si="79"/>
        <v>-3.177705542430125E-3</v>
      </c>
      <c r="AW68">
        <v>65</v>
      </c>
      <c r="AX68">
        <f>IF(Z68&gt;0, (R68*SUMPRODUCT(K68:$K$98, X68:$X$98)-K68*$AZ$3)/Z68, 0)</f>
        <v>-1789527250.4132462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-10246080367.863304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-15.430085201279601</v>
      </c>
      <c r="AC69">
        <f t="shared" si="64"/>
        <v>-13.776882079765905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-1.6532031215136964</v>
      </c>
      <c r="AK69">
        <f t="shared" si="61"/>
        <v>-1.0801059640895723</v>
      </c>
      <c r="AL69">
        <f t="shared" si="71"/>
        <v>-2.736904925200895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-3.3084505980414372E-6</v>
      </c>
      <c r="AR69">
        <f t="shared" si="76"/>
        <v>-3.3084815267363955E-6</v>
      </c>
      <c r="AS69">
        <f t="shared" si="77"/>
        <v>-1.521088980465519E-3</v>
      </c>
      <c r="AT69">
        <f t="shared" si="78"/>
        <v>-9.9379033243503505E-4</v>
      </c>
      <c r="AU69">
        <f t="shared" si="79"/>
        <v>-2.5181877944272903E-3</v>
      </c>
      <c r="AW69">
        <v>66</v>
      </c>
      <c r="AX69">
        <f>IF(Z69&gt;0, (R69*SUMPRODUCT(K69:$K$98, X69:$X$98)-K69*$AZ$3)/Z69, 0)</f>
        <v>-10246080367.863304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-60007321456.142227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-13.776882079765905</v>
      </c>
      <c r="AC70">
        <f t="shared" si="64"/>
        <v>-12.300790467817084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-1.4760916119488208</v>
      </c>
      <c r="AK70">
        <f t="shared" si="61"/>
        <v>-0.96438174558361345</v>
      </c>
      <c r="AL70">
        <f t="shared" si="71"/>
        <v>-2.4410364456934461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-4.6257571053031548E-7</v>
      </c>
      <c r="AR70">
        <f t="shared" si="76"/>
        <v>-4.6257992050193953E-7</v>
      </c>
      <c r="AS70">
        <f t="shared" si="77"/>
        <v>-1.2126171135999749E-3</v>
      </c>
      <c r="AT70">
        <f t="shared" si="78"/>
        <v>-7.9224473553790055E-4</v>
      </c>
      <c r="AU70">
        <f t="shared" si="79"/>
        <v>-2.0053244290583775E-3</v>
      </c>
      <c r="AW70">
        <v>67</v>
      </c>
      <c r="AX70">
        <f>IF(Z70&gt;0, (R70*SUMPRODUCT(K70:$K$98, X70:$X$98)-K70*$AZ$3)/Z70, 0)</f>
        <v>-60007321456.142227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-360074543517.0545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-12.300790467817084</v>
      </c>
      <c r="AC71">
        <f t="shared" si="64"/>
        <v>-10.982849037179031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-1.3179414306380526</v>
      </c>
      <c r="AK71">
        <f t="shared" si="61"/>
        <v>-0.86105533274719592</v>
      </c>
      <c r="AL71">
        <f t="shared" si="71"/>
        <v>-2.179082982488366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-6.3240022819701606E-8</v>
      </c>
      <c r="AR71">
        <f t="shared" si="76"/>
        <v>-6.3240582132764033E-8</v>
      </c>
      <c r="AS71">
        <f t="shared" si="77"/>
        <v>-9.6669276618329553E-4</v>
      </c>
      <c r="AT71">
        <f t="shared" si="78"/>
        <v>-6.3157280141598409E-4</v>
      </c>
      <c r="AU71">
        <f t="shared" si="79"/>
        <v>-1.5983288081814124E-3</v>
      </c>
      <c r="AW71">
        <v>68</v>
      </c>
      <c r="AX71">
        <f>IF(Z71&gt;0, (R71*SUMPRODUCT(K71:$K$98, X71:$X$98)-K71*$AZ$3)/Z71, 0)</f>
        <v>-360074543517.0545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-2216910742058.9912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-10.982849037179031</v>
      </c>
      <c r="AC72">
        <f t="shared" si="64"/>
        <v>-9.8061152671924781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-1.1767337699865532</v>
      </c>
      <c r="AK72">
        <f t="shared" ref="AK72:AK98" si="92">G72*SUM(AB72:AB72, AE72:AF72)</f>
        <v>-0.76879943260253225</v>
      </c>
      <c r="AL72">
        <f t="shared" si="71"/>
        <v>-1.9455460893285872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-8.4394405510367643E-9</v>
      </c>
      <c r="AR72">
        <f t="shared" si="76"/>
        <v>-8.4395129718054662E-9</v>
      </c>
      <c r="AS72">
        <f t="shared" si="77"/>
        <v>-7.7064178374083446E-4</v>
      </c>
      <c r="AT72">
        <f t="shared" si="78"/>
        <v>-5.0348598909210121E-4</v>
      </c>
      <c r="AU72">
        <f t="shared" si="79"/>
        <v>-1.2741362123459075E-3</v>
      </c>
      <c r="AW72">
        <v>69</v>
      </c>
      <c r="AX72">
        <f>IF(Z72&gt;0, (R72*SUMPRODUCT(K72:$K$98, X72:$X$98)-K72*$AZ$3)/Z72, 0)</f>
        <v>-2216910742058.9912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-14041544032495.184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-9.8061152671924781</v>
      </c>
      <c r="AC73">
        <f t="shared" si="64"/>
        <v>-8.7554600673939049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-1.0506551997985731</v>
      </c>
      <c r="AK73">
        <f t="shared" si="92"/>
        <v>-0.6864280687034735</v>
      </c>
      <c r="AL73">
        <f t="shared" si="71"/>
        <v>-1.7370851462933414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-1.0979941566578749E-9</v>
      </c>
      <c r="AR73">
        <f t="shared" si="76"/>
        <v>-1.098003271736662E-9</v>
      </c>
      <c r="AS73">
        <f t="shared" si="77"/>
        <v>-6.1435093986483055E-4</v>
      </c>
      <c r="AT73">
        <f t="shared" si="78"/>
        <v>-4.0137595020557393E-4</v>
      </c>
      <c r="AU73">
        <f t="shared" si="79"/>
        <v>-1.0157279880736762E-3</v>
      </c>
      <c r="AW73">
        <v>70</v>
      </c>
      <c r="AX73">
        <f>IF(Z73&gt;0, (R73*SUMPRODUCT(K73:$K$98, X73:$X$98)-K73*$AZ$3)/Z73, 0)</f>
        <v>-14041544032495.184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-91646734942416.438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-8.7554600673939049</v>
      </c>
      <c r="AC74">
        <f t="shared" si="64"/>
        <v>-7.8173750611365298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-0.93808500625737512</v>
      </c>
      <c r="AK74">
        <f t="shared" si="92"/>
        <v>-0.61288220471757338</v>
      </c>
      <c r="AL74">
        <f t="shared" si="71"/>
        <v>-1.5509674769797281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-1.3887505658416871E-10</v>
      </c>
      <c r="AR74">
        <f t="shared" si="76"/>
        <v>-1.3887616990991022E-10</v>
      </c>
      <c r="AS74">
        <f t="shared" si="77"/>
        <v>-4.897568112887116E-4</v>
      </c>
      <c r="AT74">
        <f t="shared" si="78"/>
        <v>-3.1997445037056766E-4</v>
      </c>
      <c r="AU74">
        <f t="shared" si="79"/>
        <v>-8.0973140053544916E-4</v>
      </c>
      <c r="AW74">
        <v>71</v>
      </c>
      <c r="AX74">
        <f>IF(Z74&gt;0, (R74*SUMPRODUCT(K74:$K$98, X74:$X$98)-K74*$AZ$3)/Z74, 0)</f>
        <v>-91646734942416.438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-618110586290902.88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-7.8173750611365298</v>
      </c>
      <c r="AC75">
        <f t="shared" si="64"/>
        <v>-6.9797991618509672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-0.83757589928556264</v>
      </c>
      <c r="AK75">
        <f t="shared" si="92"/>
        <v>-0.54721625427955711</v>
      </c>
      <c r="AL75">
        <f t="shared" si="71"/>
        <v>-1.3847921901423319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-1.7050122993146604E-11</v>
      </c>
      <c r="AR75">
        <f t="shared" si="76"/>
        <v>-1.7050254587429165E-11</v>
      </c>
      <c r="AS75">
        <f t="shared" si="77"/>
        <v>-3.904311318405213E-4</v>
      </c>
      <c r="AT75">
        <f t="shared" si="78"/>
        <v>-2.550816728396052E-4</v>
      </c>
      <c r="AU75">
        <f t="shared" si="79"/>
        <v>-6.4551282173038111E-4</v>
      </c>
      <c r="AW75">
        <v>72</v>
      </c>
      <c r="AX75">
        <f>IF(Z75&gt;0, (R75*SUMPRODUCT(K75:$K$98, X75:$X$98)-K75*$AZ$3)/Z75, 0)</f>
        <v>-618110586290902.88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-4321403795984307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-6.9797991618509672</v>
      </c>
      <c r="AC76">
        <f t="shared" si="64"/>
        <v>-6.2319635373819136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-0.74783562446905361</v>
      </c>
      <c r="AK76">
        <f t="shared" si="92"/>
        <v>-0.48858594132956773</v>
      </c>
      <c r="AL76">
        <f t="shared" si="71"/>
        <v>-1.2364215706672153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-2.0262945647819821E-12</v>
      </c>
      <c r="AR76">
        <f t="shared" si="76"/>
        <v>-2.0263095699999362E-12</v>
      </c>
      <c r="AS76">
        <f t="shared" si="77"/>
        <v>-3.1124930795308902E-4</v>
      </c>
      <c r="AT76">
        <f t="shared" si="78"/>
        <v>-2.0334954786675776E-4</v>
      </c>
      <c r="AU76">
        <f t="shared" si="79"/>
        <v>-5.1459885784615631E-4</v>
      </c>
      <c r="AW76">
        <v>73</v>
      </c>
      <c r="AX76">
        <f>IF(Z76&gt;0, (R76*SUMPRODUCT(K76:$K$98, X76:$X$98)-K76*$AZ$3)/Z76, 0)</f>
        <v>-4321403795984307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-3.1381927731912912E+16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-6.2319635373819136</v>
      </c>
      <c r="AC77">
        <f t="shared" si="64"/>
        <v>-5.5642531583784889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-0.66771037900342467</v>
      </c>
      <c r="AK77">
        <f t="shared" si="92"/>
        <v>-0.436237447616734</v>
      </c>
      <c r="AL77">
        <f t="shared" si="71"/>
        <v>-1.1039478272453565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-2.3232642596030856E-13</v>
      </c>
      <c r="AR77">
        <f t="shared" si="76"/>
        <v>-2.3232807317988042E-13</v>
      </c>
      <c r="AS77">
        <f t="shared" si="77"/>
        <v>-2.4812604269709921E-4</v>
      </c>
      <c r="AT77">
        <f t="shared" si="78"/>
        <v>-1.6210901456253709E-4</v>
      </c>
      <c r="AU77">
        <f t="shared" si="79"/>
        <v>-4.1023505749196437E-4</v>
      </c>
      <c r="AW77">
        <v>74</v>
      </c>
      <c r="AX77">
        <f>IF(Z77&gt;0, (R77*SUMPRODUCT(K77:$K$98, X77:$X$98)-K77*$AZ$3)/Z77, 0)</f>
        <v>-3.1381927731912912E+16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-2.3750380467042464E+17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-5.5642531583784889</v>
      </c>
      <c r="AC78">
        <f t="shared" si="64"/>
        <v>-4.9680831771238552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-0.59616998125463372</v>
      </c>
      <c r="AK78">
        <f t="shared" si="92"/>
        <v>-0.38949772108649428</v>
      </c>
      <c r="AL78">
        <f t="shared" si="71"/>
        <v>-0.98566770241843682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-2.5650288975306279E-14</v>
      </c>
      <c r="AR78">
        <f t="shared" si="76"/>
        <v>-2.5650462485300478E-14</v>
      </c>
      <c r="AS78">
        <f t="shared" si="77"/>
        <v>-1.9780456209961346E-4</v>
      </c>
      <c r="AT78">
        <f t="shared" si="78"/>
        <v>-1.292323139051251E-4</v>
      </c>
      <c r="AU78">
        <f t="shared" si="79"/>
        <v>-3.2703687603038902E-4</v>
      </c>
      <c r="AW78">
        <v>75</v>
      </c>
      <c r="AX78">
        <f>IF(Z78&gt;0, (R78*SUMPRODUCT(K78:$K$98, X78:$X$98)-K78*$AZ$3)/Z78, 0)</f>
        <v>-2.3750380467042464E+17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-1.8771523722167286E+18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-4.9680831771238552</v>
      </c>
      <c r="AC79">
        <f t="shared" si="64"/>
        <v>-4.4357885510034638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-0.53229462612039136</v>
      </c>
      <c r="AK79">
        <f t="shared" si="92"/>
        <v>-0.34776582239866988</v>
      </c>
      <c r="AL79">
        <f t="shared" si="71"/>
        <v>-0.88006044852823417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-2.7173915423343738E-15</v>
      </c>
      <c r="AR79">
        <f t="shared" si="76"/>
        <v>-2.7174090431985587E-15</v>
      </c>
      <c r="AS79">
        <f t="shared" si="77"/>
        <v>-1.5768858585752657E-4</v>
      </c>
      <c r="AT79">
        <f t="shared" si="78"/>
        <v>-1.0302320942692156E-4</v>
      </c>
      <c r="AU79">
        <f t="shared" si="79"/>
        <v>-2.6071179528716555E-4</v>
      </c>
      <c r="AW79">
        <v>76</v>
      </c>
      <c r="AX79">
        <f>IF(Z79&gt;0, (R79*SUMPRODUCT(K79:$K$98, X79:$X$98)-K79*$AZ$3)/Z79, 0)</f>
        <v>-1.8771523722167286E+18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-1.5512832378359771E+19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-4.4357885510034638</v>
      </c>
      <c r="AC80">
        <f t="shared" si="64"/>
        <v>-3.9605254919673807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-0.47526305903608312</v>
      </c>
      <c r="AK80">
        <f t="shared" si="92"/>
        <v>-0.3105051985702425</v>
      </c>
      <c r="AL80">
        <f t="shared" si="71"/>
        <v>-0.78576825760736768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-2.7562565714577635E-16</v>
      </c>
      <c r="AR80">
        <f t="shared" si="76"/>
        <v>-2.7562734537679669E-16</v>
      </c>
      <c r="AS80">
        <f t="shared" si="77"/>
        <v>-1.2570837520530374E-4</v>
      </c>
      <c r="AT80">
        <f t="shared" si="78"/>
        <v>-8.2129471800798841E-5</v>
      </c>
      <c r="AU80">
        <f t="shared" si="79"/>
        <v>-2.078378470063782E-4</v>
      </c>
      <c r="AW80">
        <v>77</v>
      </c>
      <c r="AX80">
        <f>IF(Z80&gt;0, (R80*SUMPRODUCT(K80:$K$98, X80:$X$98)-K80*$AZ$3)/Z80, 0)</f>
        <v>-1.5512832378359771E+19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-1.3447619729568696E+20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-3.9605254919673807</v>
      </c>
      <c r="AC81">
        <f t="shared" si="64"/>
        <v>-3.5361834749708758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-0.42434201699650487</v>
      </c>
      <c r="AK81">
        <f t="shared" si="92"/>
        <v>-0.27723678443771665</v>
      </c>
      <c r="AL81">
        <f t="shared" si="71"/>
        <v>-0.70157880143433471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-2.6740441886344465E-17</v>
      </c>
      <c r="AR81">
        <f t="shared" si="76"/>
        <v>-2.6740597139884194E-17</v>
      </c>
      <c r="AS81">
        <f t="shared" si="77"/>
        <v>-1.0021394707055512E-4</v>
      </c>
      <c r="AT81">
        <f t="shared" si="78"/>
        <v>-6.5473112086096035E-5</v>
      </c>
      <c r="AU81">
        <f t="shared" si="79"/>
        <v>-1.6568705915667788E-4</v>
      </c>
      <c r="AW81">
        <v>78</v>
      </c>
      <c r="AX81">
        <f>IF(Z81&gt;0, (R81*SUMPRODUCT(K81:$K$98, X81:$X$98)-K81*$AZ$3)/Z81, 0)</f>
        <v>-1.3447619729568696E+20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-1.2268651314683647E+21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-3.5361834749708758</v>
      </c>
      <c r="AC82">
        <f t="shared" si="64"/>
        <v>-3.1573066740811382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-0.37887680088973763</v>
      </c>
      <c r="AK82">
        <f t="shared" si="92"/>
        <v>-0.24753284324796132</v>
      </c>
      <c r="AL82">
        <f t="shared" si="71"/>
        <v>-0.62640964413771072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-2.4733393868124502E-18</v>
      </c>
      <c r="AR82">
        <f t="shared" si="76"/>
        <v>-2.4733529528826929E-18</v>
      </c>
      <c r="AS82">
        <f t="shared" si="77"/>
        <v>-7.9889945049868786E-5</v>
      </c>
      <c r="AT82">
        <f t="shared" si="78"/>
        <v>-5.2194764099247479E-5</v>
      </c>
      <c r="AU82">
        <f t="shared" si="79"/>
        <v>-1.3208470914911874E-4</v>
      </c>
      <c r="AW82">
        <v>79</v>
      </c>
      <c r="AX82">
        <f>IF(Z82&gt;0, (R82*SUMPRODUCT(K82:$K$98, X82:$X$98)-K82*$AZ$3)/Z82, 0)</f>
        <v>-1.2268651314683647E+21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-1.1819510884457563E+22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-3.1573066740811382</v>
      </c>
      <c r="AC83">
        <f t="shared" si="64"/>
        <v>-2.8190238161438739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-0.33828285793726431</v>
      </c>
      <c r="AK83">
        <f t="shared" si="92"/>
        <v>-0.22101146718567968</v>
      </c>
      <c r="AL83">
        <f t="shared" si="71"/>
        <v>-0.55929432512294519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-2.1737724341481404E-19</v>
      </c>
      <c r="AR83">
        <f t="shared" si="76"/>
        <v>-2.1737836598973301E-19</v>
      </c>
      <c r="AS83">
        <f t="shared" si="77"/>
        <v>-6.368777507164257E-5</v>
      </c>
      <c r="AT83">
        <f t="shared" si="78"/>
        <v>-4.1609346380139876E-5</v>
      </c>
      <c r="AU83">
        <f t="shared" si="79"/>
        <v>-1.0529712145178268E-4</v>
      </c>
      <c r="AW83">
        <v>80</v>
      </c>
      <c r="AX83">
        <f>IF(Z83&gt;0, (R83*SUMPRODUCT(K83:$K$98, X83:$X$98)-K83*$AZ$3)/Z83, 0)</f>
        <v>-1.1819510884457563E+22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-1.2064995159619228E+23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-2.8190238161438739</v>
      </c>
      <c r="AC84">
        <f t="shared" si="64"/>
        <v>-2.5169855501284588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-0.30203826601541506</v>
      </c>
      <c r="AK84">
        <f t="shared" si="92"/>
        <v>-0.19733166713007119</v>
      </c>
      <c r="AL84">
        <f t="shared" si="71"/>
        <v>-0.49936993314548639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-1.8092118321709603E-20</v>
      </c>
      <c r="AR84">
        <f t="shared" si="76"/>
        <v>-1.8092205991837956E-20</v>
      </c>
      <c r="AS84">
        <f t="shared" si="77"/>
        <v>-5.0771504361960046E-5</v>
      </c>
      <c r="AT84">
        <f t="shared" si="78"/>
        <v>-3.3170716183147234E-5</v>
      </c>
      <c r="AU84">
        <f t="shared" si="79"/>
        <v>-8.39422205451073E-5</v>
      </c>
      <c r="AW84">
        <v>81</v>
      </c>
      <c r="AX84">
        <f>IF(Z84&gt;0, (R84*SUMPRODUCT(K84:$K$98, X84:$X$98)-K84*$AZ$3)/Z84, 0)</f>
        <v>-1.2064995159619228E+23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-1.3099935209767453E+24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-2.5169855501284588</v>
      </c>
      <c r="AC85">
        <f t="shared" si="64"/>
        <v>-2.2473085269004094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-0.26967702322804943</v>
      </c>
      <c r="AK85">
        <f t="shared" si="92"/>
        <v>-0.17618898850899214</v>
      </c>
      <c r="AL85">
        <f t="shared" si="71"/>
        <v>-0.44586601173704155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-1.4211455632002806E-21</v>
      </c>
      <c r="AR85">
        <f t="shared" si="76"/>
        <v>-1.4211520000534318E-21</v>
      </c>
      <c r="AS85">
        <f t="shared" si="77"/>
        <v>-4.0474732431409514E-5</v>
      </c>
      <c r="AT85">
        <f t="shared" si="78"/>
        <v>-2.6443491855187527E-5</v>
      </c>
      <c r="AU85">
        <f t="shared" si="79"/>
        <v>-6.6918224286597038E-5</v>
      </c>
      <c r="AW85">
        <v>82</v>
      </c>
      <c r="AX85">
        <f>IF(Z85&gt;0, (R85*SUMPRODUCT(K85:$K$98, X85:$X$98)-K85*$AZ$3)/Z85, 0)</f>
        <v>-1.3099935209767453E+24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-1.519849938158212E+25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-2.2473085269004094</v>
      </c>
      <c r="AC86">
        <f t="shared" si="64"/>
        <v>-2.0065254704467939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-0.24078305645361553</v>
      </c>
      <c r="AK86">
        <f t="shared" si="92"/>
        <v>-0.15731159688302868</v>
      </c>
      <c r="AL86">
        <f t="shared" si="71"/>
        <v>-0.39809465333664418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-1.0494859115300526E-22</v>
      </c>
      <c r="AR86">
        <f t="shared" si="76"/>
        <v>-1.0494903344185782E-22</v>
      </c>
      <c r="AS86">
        <f t="shared" si="77"/>
        <v>-3.2266208889835387E-5</v>
      </c>
      <c r="AT86">
        <f t="shared" si="78"/>
        <v>-2.1080589808025765E-5</v>
      </c>
      <c r="AU86">
        <f t="shared" si="79"/>
        <v>-5.3346798697861145E-5</v>
      </c>
      <c r="AW86">
        <v>83</v>
      </c>
      <c r="AX86">
        <f>IF(Z86&gt;0, (R86*SUMPRODUCT(K86:$K$98, X86:$X$98)-K86*$AZ$3)/Z86, 0)</f>
        <v>-1.519849938158212E+25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-1.8932634351492381E+26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-2.0065254704467939</v>
      </c>
      <c r="AC87">
        <f t="shared" si="64"/>
        <v>-1.7915405986132087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-0.21498487183358517</v>
      </c>
      <c r="AK87">
        <f t="shared" si="92"/>
        <v>-0.14045678293127559</v>
      </c>
      <c r="AL87">
        <f t="shared" si="71"/>
        <v>-0.35544165476486078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-7.252939697062371E-24</v>
      </c>
      <c r="AR87">
        <f t="shared" si="76"/>
        <v>-7.2529680018311154E-24</v>
      </c>
      <c r="AS87">
        <f t="shared" si="77"/>
        <v>-2.5722424178759058E-5</v>
      </c>
      <c r="AT87">
        <f t="shared" si="78"/>
        <v>-1.6805317130122577E-5</v>
      </c>
      <c r="AU87">
        <f t="shared" si="79"/>
        <v>-4.2527741308881638E-5</v>
      </c>
      <c r="AW87">
        <v>84</v>
      </c>
      <c r="AX87">
        <f>IF(Z87&gt;0, (R87*SUMPRODUCT(K87:$K$98, X87:$X$98)-K87*$AZ$3)/Z87, 0)</f>
        <v>-1.8932634351492381E+26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-2.5451410776929113E+27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-1.7915405986132087</v>
      </c>
      <c r="AC88">
        <f t="shared" si="64"/>
        <v>-1.5995898201903649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-0.1919507784228438</v>
      </c>
      <c r="AK88">
        <f t="shared" si="92"/>
        <v>-0.12540784190292462</v>
      </c>
      <c r="AL88">
        <f t="shared" si="71"/>
        <v>-0.31735862032576845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-4.668177672688789E-25</v>
      </c>
      <c r="AR88">
        <f t="shared" si="76"/>
        <v>-4.6681944577431702E-25</v>
      </c>
      <c r="AS88">
        <f t="shared" si="77"/>
        <v>-2.0505759071077042E-5</v>
      </c>
      <c r="AT88">
        <f t="shared" si="78"/>
        <v>-1.3397095926437001E-5</v>
      </c>
      <c r="AU88">
        <f t="shared" si="79"/>
        <v>-3.3902854997514047E-5</v>
      </c>
      <c r="AW88">
        <v>85</v>
      </c>
      <c r="AX88">
        <f>IF(Z88&gt;0, (R88*SUMPRODUCT(K88:$K$98, X88:$X$98)-K88*$AZ$3)/Z88, 0)</f>
        <v>-2.5451410776929113E+27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-3.7677959165220251E+28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-1.5995898201903649</v>
      </c>
      <c r="AC89">
        <f t="shared" si="64"/>
        <v>-1.4282051965985401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-0.17138462359182483</v>
      </c>
      <c r="AK89">
        <f t="shared" si="92"/>
        <v>-0.11197128741332556</v>
      </c>
      <c r="AL89">
        <f t="shared" si="71"/>
        <v>-0.2833559110051504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-2.7865816535103308E-26</v>
      </c>
      <c r="AR89">
        <f t="shared" si="76"/>
        <v>-2.7865906923190646E-26</v>
      </c>
      <c r="AS89">
        <f t="shared" si="77"/>
        <v>-1.6347065585998917E-5</v>
      </c>
      <c r="AT89">
        <f t="shared" si="78"/>
        <v>-1.0680082849519293E-5</v>
      </c>
      <c r="AU89">
        <f t="shared" si="79"/>
        <v>-2.7027148435518211E-5</v>
      </c>
      <c r="AW89">
        <v>86</v>
      </c>
      <c r="AX89">
        <f>IF(Z89&gt;0, (R89*SUMPRODUCT(K89:$K$98, X89:$X$98)-K89*$AZ$3)/Z89, 0)</f>
        <v>-3.7677959165220251E+28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-6.2021835566305644E+29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-1.4282051965985401</v>
      </c>
      <c r="AC90">
        <f t="shared" si="64"/>
        <v>-1.2751832112486963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-0.15302198534984379</v>
      </c>
      <c r="AK90">
        <f t="shared" si="92"/>
        <v>-9.9974363761897819E-2</v>
      </c>
      <c r="AL90">
        <f t="shared" si="71"/>
        <v>-0.25299634911174163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-1.5103839209406955E-27</v>
      </c>
      <c r="AR90">
        <f t="shared" si="76"/>
        <v>-1.5103882983575635E-27</v>
      </c>
      <c r="AS90">
        <f t="shared" si="77"/>
        <v>-1.3031780601083338E-5</v>
      </c>
      <c r="AT90">
        <f t="shared" si="78"/>
        <v>-8.5140966593744354E-6</v>
      </c>
      <c r="AU90">
        <f t="shared" si="79"/>
        <v>-2.1545877260457773E-5</v>
      </c>
      <c r="AW90">
        <v>87</v>
      </c>
      <c r="AX90">
        <f>IF(Z90&gt;0, (R90*SUMPRODUCT(K90:$K$98, X90:$X$98)-K90*$AZ$3)/Z90, 0)</f>
        <v>-6.2021835566305644E+29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-1.1486648345924336E+31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-1.2751832112486963</v>
      </c>
      <c r="AC91">
        <f t="shared" si="64"/>
        <v>-1.1385564386149074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-0.13662677263378886</v>
      </c>
      <c r="AK91">
        <f t="shared" si="92"/>
        <v>-8.9262824787408754E-2</v>
      </c>
      <c r="AL91">
        <f t="shared" si="71"/>
        <v>-0.22588959742119763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-7.36180233924911E-29</v>
      </c>
      <c r="AR91">
        <f t="shared" si="76"/>
        <v>-7.3618211815160112E-29</v>
      </c>
      <c r="AS91">
        <f t="shared" si="77"/>
        <v>-1.0388855708771773E-5</v>
      </c>
      <c r="AT91">
        <f t="shared" si="78"/>
        <v>-6.7873857297308944E-6</v>
      </c>
      <c r="AU91">
        <f t="shared" si="79"/>
        <v>-1.7176241438502667E-5</v>
      </c>
      <c r="AW91">
        <v>88</v>
      </c>
      <c r="AX91">
        <f>IF(Z91&gt;0, (R91*SUMPRODUCT(K91:$K$98, X91:$X$98)-K91*$AZ$3)/Z91, 0)</f>
        <v>-1.1486648345924336E+31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-2.4287782326560792E+32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-1.1385564386149074</v>
      </c>
      <c r="AC92">
        <f t="shared" si="64"/>
        <v>-1.0165682487633101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-0.12198818985159732</v>
      </c>
      <c r="AK92">
        <f t="shared" si="92"/>
        <v>-7.9698950703043531E-2</v>
      </c>
      <c r="AL92">
        <f t="shared" si="71"/>
        <v>-0.20168714055464085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-3.1889637381947839E-30</v>
      </c>
      <c r="AR92">
        <f t="shared" si="76"/>
        <v>-3.1889708421885173E-30</v>
      </c>
      <c r="AS92">
        <f t="shared" si="77"/>
        <v>-8.2819321657938316E-6</v>
      </c>
      <c r="AT92">
        <f t="shared" si="78"/>
        <v>-5.4108623483186338E-6</v>
      </c>
      <c r="AU92">
        <f t="shared" si="79"/>
        <v>-1.3692794514112465E-5</v>
      </c>
      <c r="AW92">
        <v>89</v>
      </c>
      <c r="AX92">
        <f>IF(Z92&gt;0, (R92*SUMPRODUCT(K92:$K$98, X92:$X$98)-K92*$AZ$3)/Z92, 0)</f>
        <v>-2.4287782326560792E+32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-5.9740664059562101E+33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-1.0165682487633101</v>
      </c>
      <c r="AC93">
        <f t="shared" si="64"/>
        <v>-0.90765022211009816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-0.10891802665321193</v>
      </c>
      <c r="AK93">
        <f t="shared" si="92"/>
        <v>-7.1159777413431713E-2</v>
      </c>
      <c r="AL93">
        <f t="shared" si="71"/>
        <v>-0.18007780406664364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-1.2098362286137203E-31</v>
      </c>
      <c r="AR93">
        <f t="shared" si="76"/>
        <v>-1.2098385310326145E-31</v>
      </c>
      <c r="AS93">
        <f t="shared" si="77"/>
        <v>-6.6023056168637071E-6</v>
      </c>
      <c r="AT93">
        <f t="shared" si="78"/>
        <v>-4.3135063363509507E-6</v>
      </c>
      <c r="AU93">
        <f t="shared" si="79"/>
        <v>-1.0915811953214658E-5</v>
      </c>
      <c r="AW93">
        <v>90</v>
      </c>
      <c r="AX93">
        <f>IF(Z93&gt;0, (R93*SUMPRODUCT(K93:$K$98, X93:$X$98)-K93*$AZ$3)/Z93, 0)</f>
        <v>-5.9740664059562101E+33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-1.7544720513712496E+35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-0.90765022211009816</v>
      </c>
      <c r="AC94">
        <f t="shared" si="64"/>
        <v>-0.81040198402687336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-9.7248238083224803E-2</v>
      </c>
      <c r="AK94">
        <f t="shared" si="92"/>
        <v>-6.3535515547706881E-2</v>
      </c>
      <c r="AL94">
        <f t="shared" si="71"/>
        <v>-0.16078375363093167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-3.9453500281936579E-33</v>
      </c>
      <c r="AR94">
        <f t="shared" si="76"/>
        <v>-3.9453562780766493E-33</v>
      </c>
      <c r="AS94">
        <f t="shared" si="77"/>
        <v>-5.263317615484453E-6</v>
      </c>
      <c r="AT94">
        <f t="shared" si="78"/>
        <v>-3.4387008421165099E-6</v>
      </c>
      <c r="AU94">
        <f t="shared" si="79"/>
        <v>-8.7020184576009625E-6</v>
      </c>
      <c r="AW94">
        <v>91</v>
      </c>
      <c r="AX94">
        <f>IF(Z94&gt;0, (R94*SUMPRODUCT(K94:$K$98, X94:$X$98)-K94*$AZ$3)/Z94, 0)</f>
        <v>-1.7544720513712496E+35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-6.3924779842511447E+36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-0.81040198402687336</v>
      </c>
      <c r="AC95">
        <f t="shared" si="64"/>
        <v>-0.72357320002399395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-8.6828784002879411E-2</v>
      </c>
      <c r="AK95">
        <f t="shared" si="92"/>
        <v>-5.6728138881881142E-2</v>
      </c>
      <c r="AL95">
        <f t="shared" si="71"/>
        <v>-0.14355692288476055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-1.0775409280875508E-34</v>
      </c>
      <c r="AR95">
        <f t="shared" si="76"/>
        <v>-1.077542295542586E-34</v>
      </c>
      <c r="AS95">
        <f t="shared" si="77"/>
        <v>-4.1958845786706473E-6</v>
      </c>
      <c r="AT95">
        <f t="shared" si="78"/>
        <v>-2.7413112580648195E-6</v>
      </c>
      <c r="AU95">
        <f t="shared" si="79"/>
        <v>-6.937195836735466E-6</v>
      </c>
      <c r="AW95">
        <v>92</v>
      </c>
      <c r="AX95">
        <f>IF(Z95&gt;0, (R95*SUMPRODUCT(K95:$K$98, X95:$X$98)-K95*$AZ$3)/Z95, 0)</f>
        <v>-6.3924779842511447E+36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-3.0672561828685063E+38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-0.72357320002399395</v>
      </c>
      <c r="AC96">
        <f t="shared" si="64"/>
        <v>-0.64604750002142319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-7.7525700002570752E-2</v>
      </c>
      <c r="AK96">
        <f t="shared" si="92"/>
        <v>-5.0650124001679578E-2</v>
      </c>
      <c r="AL96">
        <f t="shared" si="71"/>
        <v>-0.12817582400425032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-2.3720264199816917E-36</v>
      </c>
      <c r="AR96">
        <f t="shared" si="76"/>
        <v>-2.3720286919182487E-36</v>
      </c>
      <c r="AS96">
        <f t="shared" si="77"/>
        <v>-3.3449334970269761E-6</v>
      </c>
      <c r="AT96">
        <f t="shared" si="78"/>
        <v>-2.1853565513909586E-6</v>
      </c>
      <c r="AU96">
        <f t="shared" si="79"/>
        <v>-5.5302900484179342E-6</v>
      </c>
      <c r="AW96">
        <v>93</v>
      </c>
      <c r="AX96">
        <f>IF(Z96&gt;0, (R96*SUMPRODUCT(K96:$K$98, X96:$X$98)-K96*$AZ$3)/Z96, 0)</f>
        <v>-3.0672561828685063E+38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-2.154550184233495E+40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-0.64604750002142319</v>
      </c>
      <c r="AC97">
        <f t="shared" si="64"/>
        <v>-0.57682812501912784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-6.9219375002295358E-2</v>
      </c>
      <c r="AK97">
        <f t="shared" si="92"/>
        <v>-4.5223325001499629E-2</v>
      </c>
      <c r="AL97">
        <f t="shared" si="71"/>
        <v>-0.11444270000379499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-3.9648908791213784E-38</v>
      </c>
      <c r="AR97">
        <f t="shared" si="76"/>
        <v>-3.96489345754096E-38</v>
      </c>
      <c r="AS97">
        <f t="shared" si="77"/>
        <v>-2.6665605046452315E-6</v>
      </c>
      <c r="AT97">
        <f t="shared" si="78"/>
        <v>-1.7421528630348842E-6</v>
      </c>
      <c r="AU97">
        <f t="shared" si="79"/>
        <v>-4.4087133676801155E-6</v>
      </c>
      <c r="AW97">
        <v>94</v>
      </c>
      <c r="AX97">
        <f>IF(Z97&gt;0, (R97*SUMPRODUCT(K97:$K$98, X97:$X$98)-K97*$AZ$3)/Z97, 0)</f>
        <v>-2.154550184233495E+40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-0.57682812501912784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-0.57682812501912784</v>
      </c>
      <c r="AK98">
        <f t="shared" si="92"/>
        <v>-4.037796875133895E-2</v>
      </c>
      <c r="AL98">
        <f t="shared" si="71"/>
        <v>-0.61720609377046676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-4.6043206815197673E-40</v>
      </c>
      <c r="AR98">
        <f t="shared" si="76"/>
        <v>-4.6043206815197673E-40</v>
      </c>
      <c r="AS98">
        <f t="shared" si="77"/>
        <v>-1.9840479945277016E-5</v>
      </c>
      <c r="AT98">
        <f t="shared" si="78"/>
        <v>-1.388833596169391E-6</v>
      </c>
      <c r="AU98">
        <f t="shared" si="79"/>
        <v>-2.1229313541446403E-5</v>
      </c>
      <c r="AW98">
        <v>95</v>
      </c>
    </row>
    <row r="100" spans="5:50" x14ac:dyDescent="0.3">
      <c r="AN100" s="6">
        <f t="shared" ref="AN100:AU100" si="93">SUM(AN3:AN98)</f>
        <v>24295.486327928538</v>
      </c>
      <c r="AO100" s="6">
        <f t="shared" si="93"/>
        <v>-2429.5486327928538</v>
      </c>
      <c r="AP100" s="6">
        <f t="shared" si="93"/>
        <v>-435.15162021221641</v>
      </c>
      <c r="AQ100" s="6">
        <f t="shared" si="93"/>
        <v>-14973.476967057233</v>
      </c>
      <c r="AR100" s="6">
        <f t="shared" si="93"/>
        <v>6457.3091078662219</v>
      </c>
      <c r="AS100" s="6">
        <f t="shared" si="93"/>
        <v>-2915.1449779736531</v>
      </c>
      <c r="AT100" s="6">
        <f t="shared" si="93"/>
        <v>1503.8214920618191</v>
      </c>
      <c r="AU100" s="6">
        <f t="shared" si="93"/>
        <v>5045.9856219543826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51442.558125219221</v>
      </c>
      <c r="K3">
        <v>1</v>
      </c>
      <c r="L3" s="2">
        <v>0</v>
      </c>
      <c r="O3">
        <f>$C$3</f>
        <v>51442.558125219221</v>
      </c>
      <c r="P3">
        <f>O3*C5</f>
        <v>5144.2558125219221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51442.558125219221</v>
      </c>
      <c r="AF3">
        <f t="shared" ref="AF3:AF34" si="4">-$Z3*P3</f>
        <v>-5144.2558125219221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46098.302312697298</v>
      </c>
      <c r="AJ3">
        <f t="shared" ref="AJ3:AJ34" si="8">AB3-AC3</f>
        <v>0</v>
      </c>
      <c r="AL3">
        <f t="shared" ref="AL3:AL34" si="9">SUM(AI3:AK3)</f>
        <v>46098.302312697298</v>
      </c>
      <c r="AN3">
        <f t="shared" ref="AN3:AN34" si="10">AE3*$K3</f>
        <v>51442.558125219221</v>
      </c>
      <c r="AO3">
        <f t="shared" ref="AO3:AO34" si="11">AF3*$K3</f>
        <v>-5144.2558125219221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46098.302312697298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46098.302312697298</v>
      </c>
      <c r="AW3">
        <v>0</v>
      </c>
      <c r="AX3">
        <f>IF(Z3&gt;0, (R3*SUMPRODUCT(K3:$K$98, X3:$X$98)-K3*$AZ$3)/Z3, 0)</f>
        <v>0</v>
      </c>
      <c r="AZ3">
        <f>C6*SUMPRODUCT(X4:X89, K4:K89)/1</f>
        <v>31486.266828400869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1568.6770166653512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1550.6642153557405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-1550.6642153557405</v>
      </c>
      <c r="AK4">
        <f>G4*SUM(AB4, AE4:AF4)</f>
        <v>0</v>
      </c>
      <c r="AL4">
        <f t="shared" si="9"/>
        <v>-2292.0632153557403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-704.88590986879626</v>
      </c>
      <c r="AR4">
        <f t="shared" si="14"/>
        <v>-704.88590986879626</v>
      </c>
      <c r="AS4">
        <f t="shared" si="15"/>
        <v>-1474.2956981895231</v>
      </c>
      <c r="AT4">
        <f t="shared" si="16"/>
        <v>0</v>
      </c>
      <c r="AU4">
        <f t="shared" si="17"/>
        <v>-2179.1816080583194</v>
      </c>
      <c r="AW4">
        <v>1</v>
      </c>
      <c r="AX4">
        <f>IF(Z4&gt;0, (R4*SUMPRODUCT(K4:$K$98, X4:$X$98)-K4*$AZ$3)/Z4, 0)</f>
        <v>1568.6770166653512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2437.9783627905599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1550.6642153557405</v>
      </c>
      <c r="AC5">
        <f t="shared" si="2"/>
        <v>2382.1753279380719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-831.51111258233141</v>
      </c>
      <c r="AK5">
        <f>G5*SUM(AB5, AE5:AF5)</f>
        <v>6.3577232829585366</v>
      </c>
      <c r="AL5">
        <f t="shared" si="9"/>
        <v>-1610.1265276553893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-685.97793113311434</v>
      </c>
      <c r="AR5">
        <f t="shared" si="14"/>
        <v>-708.01069116133419</v>
      </c>
      <c r="AS5">
        <f t="shared" si="15"/>
        <v>-749.98586417964691</v>
      </c>
      <c r="AT5">
        <f t="shared" si="16"/>
        <v>5.7343822811659662</v>
      </c>
      <c r="AU5">
        <f t="shared" si="17"/>
        <v>-1452.2621730598153</v>
      </c>
      <c r="AW5">
        <v>2</v>
      </c>
      <c r="AX5">
        <f>IF(Z5&gt;0, (R5*SUMPRODUCT(K5:$K$98, X5:$X$98)-K5*$AZ$3)/Z5, 0)</f>
        <v>2437.9783627905599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3344.7199843678195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2382.1753279380719</v>
      </c>
      <c r="AC6">
        <f t="shared" si="2"/>
        <v>3230.2004610589647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-848.02513312089286</v>
      </c>
      <c r="AK6">
        <f>G6*SUM(AB6, AE6:AF6)</f>
        <v>16.913444828360312</v>
      </c>
      <c r="AL6">
        <f t="shared" si="9"/>
        <v>-1644.619185138054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-673.51298216696875</v>
      </c>
      <c r="AR6">
        <f t="shared" si="14"/>
        <v>-694.11352506666162</v>
      </c>
      <c r="AS6">
        <f t="shared" si="15"/>
        <v>-723.5651998022621</v>
      </c>
      <c r="AT6">
        <f t="shared" si="16"/>
        <v>14.431152578625806</v>
      </c>
      <c r="AU6">
        <f t="shared" si="17"/>
        <v>-1403.2475722902977</v>
      </c>
      <c r="AW6">
        <v>3</v>
      </c>
      <c r="AX6">
        <f>IF(Z6&gt;0, (R6*SUMPRODUCT(K6:$K$98, X6:$X$98)-K6*$AZ$3)/Z6, 0)</f>
        <v>3344.7199843678195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4366.7672966256205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3230.2004610589647</v>
      </c>
      <c r="AC7">
        <f t="shared" si="2"/>
        <v>4167.8925185427688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-937.69205748380409</v>
      </c>
      <c r="AK7">
        <f>G7*SUM(AB7, AE7:AF7)</f>
        <v>44.576766362613711</v>
      </c>
      <c r="AL7">
        <f t="shared" si="9"/>
        <v>-1740.119053347448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-660.2127364910948</v>
      </c>
      <c r="AR7">
        <f t="shared" si="14"/>
        <v>-679.35112787598086</v>
      </c>
      <c r="AS7">
        <f t="shared" si="15"/>
        <v>-752.08893426592067</v>
      </c>
      <c r="AT7">
        <f t="shared" si="16"/>
        <v>35.753414395597723</v>
      </c>
      <c r="AU7">
        <f t="shared" si="17"/>
        <v>-1395.6866477463038</v>
      </c>
      <c r="AW7">
        <v>4</v>
      </c>
      <c r="AX7">
        <f>IF(Z7&gt;0, (R7*SUMPRODUCT(K7:$K$98, X7:$X$98)-K7*$AZ$3)/Z7, 0)</f>
        <v>4366.7672966256205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5507.9058116250271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4167.8925185427688</v>
      </c>
      <c r="AC8">
        <f t="shared" si="2"/>
        <v>5195.0502748166546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-1027.1577562738858</v>
      </c>
      <c r="AK8">
        <f t="shared" ref="AK8:AK39" si="30">G8*SUM(AB8:AB8, AE8:AF8)</f>
        <v>90.026478400523814</v>
      </c>
      <c r="AL8">
        <f t="shared" si="9"/>
        <v>-1817.6176795634378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-641.3715014631648</v>
      </c>
      <c r="AR8">
        <f t="shared" si="14"/>
        <v>-659.02047756057891</v>
      </c>
      <c r="AS8">
        <f t="shared" si="15"/>
        <v>-768.8000561625239</v>
      </c>
      <c r="AT8">
        <f t="shared" si="16"/>
        <v>67.382406672867376</v>
      </c>
      <c r="AU8">
        <f t="shared" si="17"/>
        <v>-1360.4381270502356</v>
      </c>
      <c r="AW8">
        <v>5</v>
      </c>
      <c r="AX8">
        <f>IF(Z8&gt;0, (R8*SUMPRODUCT(K8:$K$98, X8:$X$98)-K8*$AZ$3)/Z8, 0)</f>
        <v>5507.9058116250271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6590.961463734162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5195.0502748166546</v>
      </c>
      <c r="AC9">
        <f t="shared" si="2"/>
        <v>6142.6623895623125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-947.61211474565789</v>
      </c>
      <c r="AK9">
        <f t="shared" si="30"/>
        <v>115.8496211284114</v>
      </c>
      <c r="AL9">
        <f t="shared" si="9"/>
        <v>-1747.1041385325154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-622.65186072295319</v>
      </c>
      <c r="AR9">
        <f t="shared" si="14"/>
        <v>-638.91512926433825</v>
      </c>
      <c r="AS9">
        <f t="shared" si="15"/>
        <v>-661.4401520442342</v>
      </c>
      <c r="AT9">
        <f t="shared" si="16"/>
        <v>80.863878607135007</v>
      </c>
      <c r="AU9">
        <f t="shared" si="17"/>
        <v>-1219.4914027014374</v>
      </c>
      <c r="AW9">
        <v>6</v>
      </c>
      <c r="AX9">
        <f>IF(Z9&gt;0, (R9*SUMPRODUCT(K9:$K$98, X9:$X$98)-K9*$AZ$3)/Z9, 0)</f>
        <v>6590.961463734162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7224.1064317918162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6142.6623895623125</v>
      </c>
      <c r="AC10">
        <f t="shared" si="2"/>
        <v>6651.9331651003376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-509.27077553802519</v>
      </c>
      <c r="AK10">
        <f t="shared" si="30"/>
        <v>26.413448275117943</v>
      </c>
      <c r="AL10">
        <f t="shared" si="9"/>
        <v>-1439.0021388547616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-617.78238364725723</v>
      </c>
      <c r="AR10">
        <f t="shared" si="14"/>
        <v>-633.02289342399763</v>
      </c>
      <c r="AS10">
        <f t="shared" si="15"/>
        <v>-337.16656301323633</v>
      </c>
      <c r="AT10">
        <f t="shared" si="16"/>
        <v>17.487222907776019</v>
      </c>
      <c r="AU10">
        <f t="shared" si="17"/>
        <v>-952.702233529458</v>
      </c>
      <c r="AW10">
        <v>7</v>
      </c>
      <c r="AX10">
        <f>IF(Z10&gt;0, (R10*SUMPRODUCT(K10:$K$98, X10:$X$98)-K10*$AZ$3)/Z10, 0)</f>
        <v>7224.1064317918162</v>
      </c>
    </row>
    <row r="11" spans="1:52" x14ac:dyDescent="0.3">
      <c r="A11" t="s">
        <v>33</v>
      </c>
      <c r="C11" s="25">
        <f>AU91</f>
        <v>10684.223610622448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7757.9946047388157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6651.9331651003376</v>
      </c>
      <c r="AC11">
        <f t="shared" si="2"/>
        <v>7057.0104146396989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-405.07724953936122</v>
      </c>
      <c r="AK11">
        <f t="shared" si="30"/>
        <v>10.64309306416054</v>
      </c>
      <c r="AL11">
        <f t="shared" si="9"/>
        <v>-1389.7105642225815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-612.28066871759461</v>
      </c>
      <c r="AR11">
        <f t="shared" si="14"/>
        <v>-626.59781493422793</v>
      </c>
      <c r="AS11">
        <f t="shared" si="15"/>
        <v>-255.02515428392934</v>
      </c>
      <c r="AT11">
        <f t="shared" si="16"/>
        <v>6.7005897117952484</v>
      </c>
      <c r="AU11">
        <f t="shared" si="17"/>
        <v>-874.92237950636218</v>
      </c>
      <c r="AW11">
        <v>8</v>
      </c>
      <c r="AX11">
        <f>IF(Z11&gt;0, (R11*SUMPRODUCT(K11:$K$98, X11:$X$98)-K11*$AZ$3)/Z11, 0)</f>
        <v>7757.9946047388157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8635.2298822603861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7057.0104146396989</v>
      </c>
      <c r="AC12">
        <f t="shared" si="2"/>
        <v>7758.8503235943899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-701.83990895469105</v>
      </c>
      <c r="AK12">
        <f t="shared" si="30"/>
        <v>148.19721870743368</v>
      </c>
      <c r="AL12">
        <f t="shared" si="9"/>
        <v>-1594.130414451487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-598.43104526262061</v>
      </c>
      <c r="AR12">
        <f t="shared" si="14"/>
        <v>-611.63546054926235</v>
      </c>
      <c r="AS12">
        <f t="shared" si="15"/>
        <v>-412.56630516584215</v>
      </c>
      <c r="AT12">
        <f t="shared" si="16"/>
        <v>87.115563218744313</v>
      </c>
      <c r="AU12">
        <f t="shared" si="17"/>
        <v>-937.08620249636022</v>
      </c>
      <c r="AW12">
        <v>9</v>
      </c>
      <c r="AX12">
        <f>IF(Z12&gt;0, (R12*SUMPRODUCT(K12:$K$98, X12:$X$98)-K12*$AZ$3)/Z12, 0)</f>
        <v>8635.2298822603861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10303.778357627074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7758.8503235943899</v>
      </c>
      <c r="AC13">
        <f t="shared" si="2"/>
        <v>9143.4986208955706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-1384.6482973011807</v>
      </c>
      <c r="AK13">
        <f t="shared" si="30"/>
        <v>543.11952265160733</v>
      </c>
      <c r="AL13">
        <f t="shared" si="9"/>
        <v>-1930.3375271641444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-559.82075690697593</v>
      </c>
      <c r="AR13">
        <f t="shared" si="14"/>
        <v>-571.46452581000142</v>
      </c>
      <c r="AS13">
        <f t="shared" si="15"/>
        <v>-726.73679450446548</v>
      </c>
      <c r="AT13">
        <f t="shared" si="16"/>
        <v>285.05790365246128</v>
      </c>
      <c r="AU13">
        <f t="shared" si="17"/>
        <v>-1013.1434166620056</v>
      </c>
      <c r="AW13">
        <v>10</v>
      </c>
      <c r="AX13">
        <f>IF(Z13&gt;0, (R13*SUMPRODUCT(K13:$K$98, X13:$X$98)-K13*$AZ$3)/Z13, 0)</f>
        <v>10303.778357627074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11816.172219536289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9143.4986208955706</v>
      </c>
      <c r="AC14">
        <f t="shared" si="2"/>
        <v>10354.284419849144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-1210.7857989535732</v>
      </c>
      <c r="AK14">
        <f t="shared" si="30"/>
        <v>640.04490346269006</v>
      </c>
      <c r="AL14">
        <f t="shared" si="9"/>
        <v>-1711.6968104831922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-524.40728159223295</v>
      </c>
      <c r="AR14">
        <f t="shared" si="14"/>
        <v>-534.6733212406491</v>
      </c>
      <c r="AS14">
        <f t="shared" si="15"/>
        <v>-567.39691335215502</v>
      </c>
      <c r="AT14">
        <f t="shared" si="16"/>
        <v>299.93703506051236</v>
      </c>
      <c r="AU14">
        <f t="shared" si="17"/>
        <v>-802.13319953229177</v>
      </c>
      <c r="AW14">
        <v>11</v>
      </c>
      <c r="AX14">
        <f>IF(Z14&gt;0, (R14*SUMPRODUCT(K14:$K$98, X14:$X$98)-K14*$AZ$3)/Z14, 0)</f>
        <v>11816.172219536289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13189.050210876758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10354.284419849144</v>
      </c>
      <c r="AC15">
        <f t="shared" si="2"/>
        <v>11410.775848846681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-1056.4914289975368</v>
      </c>
      <c r="AK15">
        <f t="shared" si="30"/>
        <v>724.79990938944013</v>
      </c>
      <c r="AL15">
        <f t="shared" si="9"/>
        <v>-1527.0988629630242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-491.12000389476361</v>
      </c>
      <c r="AR15">
        <f t="shared" si="14"/>
        <v>-500.16989365522238</v>
      </c>
      <c r="AS15">
        <f t="shared" si="15"/>
        <v>-442.04614320531033</v>
      </c>
      <c r="AT15">
        <f t="shared" si="16"/>
        <v>303.26323124568137</v>
      </c>
      <c r="AU15">
        <f t="shared" si="17"/>
        <v>-638.95280561485129</v>
      </c>
      <c r="AW15">
        <v>12</v>
      </c>
      <c r="AX15">
        <f>IF(Z15&gt;0, (R15*SUMPRODUCT(K15:$K$98, X15:$X$98)-K15*$AZ$3)/Z15, 0)</f>
        <v>13189.050210876758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14455.901756046611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11410.775848846681</v>
      </c>
      <c r="AC16">
        <f t="shared" si="2"/>
        <v>12331.172550835638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-920.39670198895692</v>
      </c>
      <c r="AK16">
        <f t="shared" si="30"/>
        <v>798.75430941926777</v>
      </c>
      <c r="AL16">
        <f t="shared" si="9"/>
        <v>-1892.3424403964191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-653.53132484455955</v>
      </c>
      <c r="AR16">
        <f t="shared" si="14"/>
        <v>-661.49810440586566</v>
      </c>
      <c r="AS16">
        <f t="shared" si="15"/>
        <v>-343.84178981322469</v>
      </c>
      <c r="AT16">
        <f t="shared" si="16"/>
        <v>298.39862613397599</v>
      </c>
      <c r="AU16">
        <f t="shared" si="17"/>
        <v>-706.94126808511419</v>
      </c>
      <c r="AW16">
        <v>13</v>
      </c>
      <c r="AX16">
        <f>IF(Z16&gt;0, (R16*SUMPRODUCT(K16:$K$98, X16:$X$98)-K16*$AZ$3)/Z16, 0)</f>
        <v>14455.901756046611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15407.667296865584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12331.172550835638</v>
      </c>
      <c r="AC17">
        <f t="shared" si="2"/>
        <v>12937.923999101546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-606.75144826590804</v>
      </c>
      <c r="AK17">
        <f t="shared" si="30"/>
        <v>863.18207855849471</v>
      </c>
      <c r="AL17">
        <f t="shared" si="9"/>
        <v>-2156.0034629455972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-797.67380357577963</v>
      </c>
      <c r="AR17">
        <f t="shared" si="14"/>
        <v>-804.67598396211247</v>
      </c>
      <c r="AS17">
        <f t="shared" si="15"/>
        <v>-202.38410658442046</v>
      </c>
      <c r="AT17">
        <f t="shared" si="16"/>
        <v>287.91745662580507</v>
      </c>
      <c r="AU17">
        <f t="shared" si="17"/>
        <v>-719.14263392072792</v>
      </c>
      <c r="AW17">
        <v>14</v>
      </c>
      <c r="AX17">
        <f>IF(Z17&gt;0, (R17*SUMPRODUCT(K17:$K$98, X17:$X$98)-K17*$AZ$3)/Z17, 0)</f>
        <v>15407.667296865584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16075.22027068832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12937.923999101546</v>
      </c>
      <c r="AC18">
        <f t="shared" si="2"/>
        <v>13265.502671517255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-327.57867241570966</v>
      </c>
      <c r="AK18">
        <f t="shared" si="30"/>
        <v>905.65467993710831</v>
      </c>
      <c r="AL18">
        <f t="shared" si="9"/>
        <v>-2490.2704172210779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-907.65763257840331</v>
      </c>
      <c r="AR18">
        <f t="shared" si="14"/>
        <v>-913.80167700255083</v>
      </c>
      <c r="AS18">
        <f t="shared" si="15"/>
        <v>-97.558065083497937</v>
      </c>
      <c r="AT18">
        <f t="shared" si="16"/>
        <v>269.71816436313799</v>
      </c>
      <c r="AU18">
        <f t="shared" si="17"/>
        <v>-741.64157772291082</v>
      </c>
      <c r="AW18">
        <v>15</v>
      </c>
      <c r="AX18">
        <f>IF(Z18&gt;0, (R18*SUMPRODUCT(K18:$K$98, X18:$X$98)-K18*$AZ$3)/Z18, 0)</f>
        <v>16075.22027068832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16507.671688147122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13265.502671517255</v>
      </c>
      <c r="AC19">
        <f t="shared" si="2"/>
        <v>13362.53474964554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-97.032078128284411</v>
      </c>
      <c r="AK19">
        <f t="shared" si="30"/>
        <v>928.585187006208</v>
      </c>
      <c r="AL19">
        <f t="shared" si="9"/>
        <v>-2932.6813161301643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-995.55462686989858</v>
      </c>
      <c r="AR19">
        <f t="shared" si="14"/>
        <v>-1000.9357455491854</v>
      </c>
      <c r="AS19">
        <f t="shared" si="15"/>
        <v>-25.801494938326666</v>
      </c>
      <c r="AT19">
        <f t="shared" si="16"/>
        <v>246.9171686776632</v>
      </c>
      <c r="AU19">
        <f t="shared" si="17"/>
        <v>-779.82007180984897</v>
      </c>
      <c r="AW19">
        <v>16</v>
      </c>
      <c r="AX19">
        <f>IF(Z19&gt;0, (R19*SUMPRODUCT(K19:$K$98, X19:$X$98)-K19*$AZ$3)/Z19, 0)</f>
        <v>16507.671688147122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16737.820843173515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13362.53474964554</v>
      </c>
      <c r="AC20">
        <f t="shared" si="2"/>
        <v>13264.024507335187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98.510242310352623</v>
      </c>
      <c r="AK20">
        <f t="shared" si="30"/>
        <v>935.3774324751879</v>
      </c>
      <c r="AL20">
        <f t="shared" si="9"/>
        <v>-3446.5314998758035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-1059.0233743646543</v>
      </c>
      <c r="AR20">
        <f t="shared" si="14"/>
        <v>-1063.7269477428058</v>
      </c>
      <c r="AS20">
        <f t="shared" si="15"/>
        <v>23.387990116374787</v>
      </c>
      <c r="AT20">
        <f t="shared" si="16"/>
        <v>222.074351181559</v>
      </c>
      <c r="AU20">
        <f t="shared" si="17"/>
        <v>-818.2646064448719</v>
      </c>
      <c r="AW20">
        <v>17</v>
      </c>
      <c r="AX20">
        <f>IF(Z20&gt;0, (R20*SUMPRODUCT(K20:$K$98, X20:$X$98)-K20*$AZ$3)/Z20, 0)</f>
        <v>16737.820843173515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16803.025744959759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13264.024507335187</v>
      </c>
      <c r="AC21">
        <f t="shared" si="2"/>
        <v>13005.933619184405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258.09088815078212</v>
      </c>
      <c r="AK21">
        <f t="shared" si="30"/>
        <v>928.4817155134632</v>
      </c>
      <c r="AL21">
        <f t="shared" si="9"/>
        <v>-4087.9649801234536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-1113.9909591861112</v>
      </c>
      <c r="AR21">
        <f t="shared" si="14"/>
        <v>-1118.0928825349108</v>
      </c>
      <c r="AS21">
        <f t="shared" si="15"/>
        <v>54.709930587181155</v>
      </c>
      <c r="AT21">
        <f t="shared" si="16"/>
        <v>196.8189213155471</v>
      </c>
      <c r="AU21">
        <f t="shared" si="17"/>
        <v>-866.56403063218249</v>
      </c>
      <c r="AW21">
        <v>18</v>
      </c>
      <c r="AX21">
        <f>IF(Z21&gt;0, (R21*SUMPRODUCT(K21:$K$98, X21:$X$98)-K21*$AZ$3)/Z21, 0)</f>
        <v>16803.025744959759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16719.310912106888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13005.933619184405</v>
      </c>
      <c r="AC22">
        <f t="shared" si="2"/>
        <v>12607.060951260686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398.87266792371884</v>
      </c>
      <c r="AK22">
        <f t="shared" si="30"/>
        <v>910.41535334290847</v>
      </c>
      <c r="AL22">
        <f t="shared" si="9"/>
        <v>-4830.152356649538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-1158.4271028797257</v>
      </c>
      <c r="AR22">
        <f t="shared" si="14"/>
        <v>-1161.9949887703956</v>
      </c>
      <c r="AS22">
        <f t="shared" si="15"/>
        <v>75.493532432048056</v>
      </c>
      <c r="AT22">
        <f t="shared" si="16"/>
        <v>172.31180908432535</v>
      </c>
      <c r="AU22">
        <f t="shared" si="17"/>
        <v>-914.18964725402213</v>
      </c>
      <c r="AW22">
        <v>19</v>
      </c>
      <c r="AX22">
        <f>IF(Z22&gt;0, (R22*SUMPRODUCT(K22:$K$98, X22:$X$98)-K22*$AZ$3)/Z22, 0)</f>
        <v>16719.310912106888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16502.417963371863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12607.060951260686</v>
      </c>
      <c r="AC23">
        <f t="shared" si="2"/>
        <v>12087.132322722377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519.92862853830957</v>
      </c>
      <c r="AK23">
        <f t="shared" si="30"/>
        <v>882.49426658824814</v>
      </c>
      <c r="AL23">
        <f t="shared" si="9"/>
        <v>-5643.558757657056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-1187.5963036086914</v>
      </c>
      <c r="AR23">
        <f t="shared" si="14"/>
        <v>-1190.6906800718709</v>
      </c>
      <c r="AS23">
        <f t="shared" si="15"/>
        <v>87.862018780384005</v>
      </c>
      <c r="AT23">
        <f t="shared" si="16"/>
        <v>149.1314837625732</v>
      </c>
      <c r="AU23">
        <f t="shared" si="17"/>
        <v>-953.69717752891381</v>
      </c>
      <c r="AW23">
        <v>20</v>
      </c>
      <c r="AX23">
        <f>IF(Z23&gt;0, (R23*SUMPRODUCT(K23:$K$98, X23:$X$98)-K23*$AZ$3)/Z23, 0)</f>
        <v>16502.417963371863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16174.465495438793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12087.132322722377</v>
      </c>
      <c r="AC24">
        <f t="shared" si="2"/>
        <v>11469.623942632808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617.50838008956816</v>
      </c>
      <c r="AK24">
        <f t="shared" si="30"/>
        <v>846.09926259056647</v>
      </c>
      <c r="AL24">
        <f t="shared" si="9"/>
        <v>-6555.3619604684382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-1207.2488744204809</v>
      </c>
      <c r="AR24">
        <f t="shared" si="14"/>
        <v>-1209.9237197433204</v>
      </c>
      <c r="AS24">
        <f t="shared" si="15"/>
        <v>93.171326639932118</v>
      </c>
      <c r="AT24">
        <f t="shared" si="16"/>
        <v>127.66173432852351</v>
      </c>
      <c r="AU24">
        <f t="shared" si="17"/>
        <v>-989.09065877486489</v>
      </c>
      <c r="AW24">
        <v>21</v>
      </c>
      <c r="AX24">
        <f>IF(Z24&gt;0, (R24*SUMPRODUCT(K24:$K$98, X24:$X$98)-K24*$AZ$3)/Z24, 0)</f>
        <v>16174.465495438793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15748.629155979474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11469.623942632808</v>
      </c>
      <c r="AC25">
        <f t="shared" si="2"/>
        <v>10771.382142782981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698.24179984982766</v>
      </c>
      <c r="AK25">
        <f t="shared" si="30"/>
        <v>802.87367598429671</v>
      </c>
      <c r="AL25">
        <f t="shared" si="9"/>
        <v>-7551.5802199516047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-1217.2456822721642</v>
      </c>
      <c r="AR25">
        <f t="shared" si="14"/>
        <v>-1219.5491921930607</v>
      </c>
      <c r="AS25">
        <f t="shared" si="15"/>
        <v>94.064823515353638</v>
      </c>
      <c r="AT25">
        <f t="shared" si="16"/>
        <v>108.16048344975738</v>
      </c>
      <c r="AU25">
        <f t="shared" si="17"/>
        <v>-1017.3238852279496</v>
      </c>
      <c r="AW25">
        <v>22</v>
      </c>
      <c r="AX25">
        <f>IF(Z25&gt;0, (R25*SUMPRODUCT(K25:$K$98, X25:$X$98)-K25*$AZ$3)/Z25, 0)</f>
        <v>15748.629155979474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15231.612052207895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10771.382142782981</v>
      </c>
      <c r="AC26">
        <f t="shared" si="2"/>
        <v>10008.607062806037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762.77507997694374</v>
      </c>
      <c r="AK26">
        <f t="shared" si="30"/>
        <v>753.99674999480874</v>
      </c>
      <c r="AL26">
        <f t="shared" si="9"/>
        <v>-8511.073321093525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-1204.2009452542636</v>
      </c>
      <c r="AR26">
        <f t="shared" si="14"/>
        <v>-1206.1768734406503</v>
      </c>
      <c r="AS26">
        <f t="shared" si="15"/>
        <v>91.748690495813463</v>
      </c>
      <c r="AT26">
        <f t="shared" si="16"/>
        <v>90.692808753288048</v>
      </c>
      <c r="AU26">
        <f t="shared" si="17"/>
        <v>-1023.7353741915488</v>
      </c>
      <c r="AW26">
        <v>23</v>
      </c>
      <c r="AX26">
        <f>IF(Z26&gt;0, (R26*SUMPRODUCT(K26:$K$98, X26:$X$98)-K26*$AZ$3)/Z26, 0)</f>
        <v>15231.612052207895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14651.389346727403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10008.607062806037</v>
      </c>
      <c r="AC27">
        <f t="shared" si="2"/>
        <v>9210.1834410296487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798.42362177638825</v>
      </c>
      <c r="AK27">
        <f t="shared" si="30"/>
        <v>700.60249439642268</v>
      </c>
      <c r="AL27">
        <f t="shared" si="9"/>
        <v>-9467.49624110685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-1176.0653996509732</v>
      </c>
      <c r="AR27">
        <f t="shared" si="14"/>
        <v>-1177.7531757600289</v>
      </c>
      <c r="AS27">
        <f t="shared" si="15"/>
        <v>85.746960204276306</v>
      </c>
      <c r="AT27">
        <f t="shared" si="16"/>
        <v>75.241428945161701</v>
      </c>
      <c r="AU27">
        <f t="shared" si="17"/>
        <v>-1016.764786610591</v>
      </c>
      <c r="AW27">
        <v>24</v>
      </c>
      <c r="AX27">
        <f>IF(Z27&gt;0, (R27*SUMPRODUCT(K27:$K$98, X27:$X$98)-K27*$AZ$3)/Z27, 0)</f>
        <v>14651.389346727403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14027.391638442999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9210.1834410296487</v>
      </c>
      <c r="AC28">
        <f t="shared" si="2"/>
        <v>8396.4192230553472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813.76421797430157</v>
      </c>
      <c r="AK28">
        <f t="shared" si="30"/>
        <v>644.7128408720755</v>
      </c>
      <c r="AL28">
        <f t="shared" si="9"/>
        <v>-10437.754499061924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-1139.2790124716739</v>
      </c>
      <c r="AR28">
        <f t="shared" si="14"/>
        <v>-1140.7139220460192</v>
      </c>
      <c r="AS28">
        <f t="shared" si="15"/>
        <v>78.030775391984221</v>
      </c>
      <c r="AT28">
        <f t="shared" si="16"/>
        <v>61.82066225969853</v>
      </c>
      <c r="AU28">
        <f t="shared" si="17"/>
        <v>-1000.8624843943365</v>
      </c>
      <c r="AW28">
        <v>25</v>
      </c>
      <c r="AX28">
        <f>IF(Z28&gt;0, (R28*SUMPRODUCT(K28:$K$98, X28:$X$98)-K28*$AZ$3)/Z28, 0)</f>
        <v>14027.391638442999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13375.364608086997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8396.4192230553472</v>
      </c>
      <c r="AC29">
        <f t="shared" si="2"/>
        <v>7580.6234085092765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815.79581454607069</v>
      </c>
      <c r="AK29">
        <f t="shared" si="30"/>
        <v>587.74934561387431</v>
      </c>
      <c r="AL29">
        <f t="shared" si="9"/>
        <v>-11524.23978736857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-1105.5978270330347</v>
      </c>
      <c r="AR29">
        <f t="shared" si="14"/>
        <v>-1106.8109047118633</v>
      </c>
      <c r="AS29">
        <f t="shared" si="15"/>
        <v>69.844270091335872</v>
      </c>
      <c r="AT29">
        <f t="shared" si="16"/>
        <v>50.3200964127318</v>
      </c>
      <c r="AU29">
        <f t="shared" si="17"/>
        <v>-986.64653820779552</v>
      </c>
      <c r="AW29">
        <v>26</v>
      </c>
      <c r="AX29">
        <f>IF(Z29&gt;0, (R29*SUMPRODUCT(K29:$K$98, X29:$X$98)-K29*$AZ$3)/Z29, 0)</f>
        <v>13375.364608086997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12680.470221374359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7580.6234085092765</v>
      </c>
      <c r="AC30">
        <f t="shared" si="2"/>
        <v>6763.8498653383867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816.77354317088975</v>
      </c>
      <c r="AK30">
        <f t="shared" si="30"/>
        <v>530.64363859564935</v>
      </c>
      <c r="AL30">
        <f t="shared" si="9"/>
        <v>-12508.750829654888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-1058.1719916624231</v>
      </c>
      <c r="AR30">
        <f t="shared" si="14"/>
        <v>-1059.1913570825186</v>
      </c>
      <c r="AS30">
        <f t="shared" si="15"/>
        <v>62.435694840533628</v>
      </c>
      <c r="AT30">
        <f t="shared" si="16"/>
        <v>40.563390630659185</v>
      </c>
      <c r="AU30">
        <f t="shared" si="17"/>
        <v>-956.19227161132585</v>
      </c>
      <c r="AW30">
        <v>27</v>
      </c>
      <c r="AX30">
        <f>IF(Z30&gt;0, (R30*SUMPRODUCT(K30:$K$98, X30:$X$98)-K30*$AZ$3)/Z30, 0)</f>
        <v>12680.470221374359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11951.322314563653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6763.8498653383867</v>
      </c>
      <c r="AC31">
        <f t="shared" si="2"/>
        <v>5963.5566985528749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800.29316678551186</v>
      </c>
      <c r="AK31">
        <f t="shared" si="30"/>
        <v>473.4694905736871</v>
      </c>
      <c r="AL31">
        <f t="shared" si="9"/>
        <v>-13281.516784999863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-992.57067191031149</v>
      </c>
      <c r="AR31">
        <f t="shared" si="14"/>
        <v>-993.42208959626487</v>
      </c>
      <c r="AS31">
        <f t="shared" si="15"/>
        <v>54.621342941995771</v>
      </c>
      <c r="AT31">
        <f t="shared" si="16"/>
        <v>32.315082135555208</v>
      </c>
      <c r="AU31">
        <f t="shared" si="17"/>
        <v>-906.48566451871386</v>
      </c>
      <c r="AW31">
        <v>28</v>
      </c>
      <c r="AX31">
        <f>IF(Z31&gt;0, (R31*SUMPRODUCT(K31:$K$98, X31:$X$98)-K31*$AZ$3)/Z31, 0)</f>
        <v>11951.322314563653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11217.503021658846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5963.5566985528749</v>
      </c>
      <c r="AC32">
        <f t="shared" si="2"/>
        <v>5201.2349774255235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762.32172112735134</v>
      </c>
      <c r="AK32">
        <f t="shared" si="30"/>
        <v>417.44896889870125</v>
      </c>
      <c r="AL32">
        <f t="shared" si="9"/>
        <v>-13994.794228669905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-924.01624756811952</v>
      </c>
      <c r="AR32">
        <f t="shared" si="14"/>
        <v>-924.72263917457497</v>
      </c>
      <c r="AS32">
        <f t="shared" si="15"/>
        <v>46.455114702660488</v>
      </c>
      <c r="AT32">
        <f t="shared" si="16"/>
        <v>25.438917972870982</v>
      </c>
      <c r="AU32">
        <f t="shared" si="17"/>
        <v>-852.82860649904353</v>
      </c>
      <c r="AW32">
        <v>29</v>
      </c>
      <c r="AX32">
        <f>IF(Z32&gt;0, (R32*SUMPRODUCT(K32:$K$98, X32:$X$98)-K32*$AZ$3)/Z32, 0)</f>
        <v>11217.503021658846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10479.362634255745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5201.2349774255235</v>
      </c>
      <c r="AC33">
        <f t="shared" si="2"/>
        <v>4482.7981501993318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718.43682722619178</v>
      </c>
      <c r="AK33">
        <f t="shared" si="30"/>
        <v>364.08644841978668</v>
      </c>
      <c r="AL33">
        <f t="shared" si="9"/>
        <v>-14558.532905429611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-850.44503762893089</v>
      </c>
      <c r="AR33">
        <f t="shared" si="14"/>
        <v>-851.02691510061265</v>
      </c>
      <c r="AS33">
        <f t="shared" si="15"/>
        <v>39.090012189121431</v>
      </c>
      <c r="AT33">
        <f t="shared" si="16"/>
        <v>19.809874949718523</v>
      </c>
      <c r="AU33">
        <f t="shared" si="17"/>
        <v>-792.12702796177268</v>
      </c>
      <c r="AW33">
        <v>30</v>
      </c>
      <c r="AX33">
        <f>IF(Z33&gt;0, (R33*SUMPRODUCT(K33:$K$98, X33:$X$98)-K33*$AZ$3)/Z33, 0)</f>
        <v>10479.362634255745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9747.1107845946663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4482.7981501993318</v>
      </c>
      <c r="AC34">
        <f t="shared" si="2"/>
        <v>3815.9061664471219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666.89198375220985</v>
      </c>
      <c r="AK34">
        <f t="shared" si="30"/>
        <v>313.79587051395328</v>
      </c>
      <c r="AL34">
        <f t="shared" si="9"/>
        <v>-15031.694411875489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-777.4090835051195</v>
      </c>
      <c r="AR34">
        <f t="shared" si="14"/>
        <v>-777.8845511732344</v>
      </c>
      <c r="AS34">
        <f t="shared" si="15"/>
        <v>32.397738377695966</v>
      </c>
      <c r="AT34">
        <f t="shared" si="16"/>
        <v>15.244262586142879</v>
      </c>
      <c r="AU34">
        <f t="shared" si="17"/>
        <v>-730.24255020939552</v>
      </c>
      <c r="AW34">
        <v>31</v>
      </c>
      <c r="AX34">
        <f>IF(Z34&gt;0, (R34*SUMPRODUCT(K34:$K$98, X34:$X$98)-K34*$AZ$3)/Z34, 0)</f>
        <v>9747.1107845946663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9022.198964954332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3815.9061664471219</v>
      </c>
      <c r="AC35">
        <f t="shared" ref="AC35:AC66" si="33">S35*Z35</f>
        <v>3202.3837381890767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613.52242825804524</v>
      </c>
      <c r="AK35">
        <f t="shared" si="30"/>
        <v>267.11343165129858</v>
      </c>
      <c r="AL35">
        <f t="shared" ref="AL35:AL66" si="40">SUM(AI35:AK35)</f>
        <v>-15443.82101186422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-707.69117151863202</v>
      </c>
      <c r="AR35">
        <f t="shared" ref="AR35:AR66" si="45">AI35*$K35</f>
        <v>-708.07606641669327</v>
      </c>
      <c r="AS35">
        <f t="shared" ref="AS35:AS66" si="46">AJ35*$K35</f>
        <v>26.611638664103204</v>
      </c>
      <c r="AT35">
        <f t="shared" ref="AT35:AT66" si="47">AK35*$K35</f>
        <v>11.586090089021571</v>
      </c>
      <c r="AU35">
        <f t="shared" ref="AU35:AU66" si="48">AL35*$K35</f>
        <v>-669.87833766356857</v>
      </c>
      <c r="AW35">
        <v>32</v>
      </c>
      <c r="AX35">
        <f>IF(Z35&gt;0, (R35*SUMPRODUCT(K35:$K$98, X35:$X$98)-K35*$AZ$3)/Z35, 0)</f>
        <v>9022.198964954332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8290.1744598411096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3202.3837381890767</v>
      </c>
      <c r="AC36">
        <f t="shared" si="33"/>
        <v>2641.0199374267586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561.36380076231808</v>
      </c>
      <c r="AK36">
        <f t="shared" si="30"/>
        <v>224.16686167323539</v>
      </c>
      <c r="AL36">
        <f t="shared" si="40"/>
        <v>-15634.022158861955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-635.58519291648759</v>
      </c>
      <c r="AR36">
        <f t="shared" si="45"/>
        <v>-635.89363325423517</v>
      </c>
      <c r="AS36">
        <f t="shared" si="46"/>
        <v>21.740401259962493</v>
      </c>
      <c r="AT36">
        <f t="shared" si="47"/>
        <v>8.6814958772628064</v>
      </c>
      <c r="AU36">
        <f t="shared" si="48"/>
        <v>-605.47173611700987</v>
      </c>
      <c r="AW36">
        <v>33</v>
      </c>
      <c r="AX36">
        <f>IF(Z36&gt;0, (R36*SUMPRODUCT(K36:$K$98, X36:$X$98)-K36*$AZ$3)/Z36, 0)</f>
        <v>8290.1744598411096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7552.2801690637643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2641.0199374267586</v>
      </c>
      <c r="AC37">
        <f t="shared" si="33"/>
        <v>2136.0841826855522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504.93575474120644</v>
      </c>
      <c r="AK37">
        <f t="shared" si="30"/>
        <v>184.87139561987311</v>
      </c>
      <c r="AL37">
        <f t="shared" si="40"/>
        <v>-15590.733308203995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-562.71084117840815</v>
      </c>
      <c r="AR37">
        <f t="shared" si="45"/>
        <v>-562.95534486346537</v>
      </c>
      <c r="AS37">
        <f t="shared" si="46"/>
        <v>17.459879951017527</v>
      </c>
      <c r="AT37">
        <f t="shared" si="47"/>
        <v>6.3925605259512785</v>
      </c>
      <c r="AU37">
        <f t="shared" si="48"/>
        <v>-539.10290438649656</v>
      </c>
      <c r="AW37">
        <v>34</v>
      </c>
      <c r="AX37">
        <f>IF(Z37&gt;0, (R37*SUMPRODUCT(K37:$K$98, X37:$X$98)-K37*$AZ$3)/Z37, 0)</f>
        <v>7552.2801690637643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6813.8611815839795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2136.0841826855522</v>
      </c>
      <c r="AC38">
        <f t="shared" si="33"/>
        <v>1690.0246255922164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446.0595570933358</v>
      </c>
      <c r="AK38">
        <f t="shared" si="30"/>
        <v>149.52589278798865</v>
      </c>
      <c r="AL38">
        <f t="shared" si="40"/>
        <v>-15402.509740785492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-493.72716446370276</v>
      </c>
      <c r="AR38">
        <f t="shared" si="45"/>
        <v>-493.91860189852133</v>
      </c>
      <c r="AS38">
        <f t="shared" si="46"/>
        <v>13.771459050421553</v>
      </c>
      <c r="AT38">
        <f t="shared" si="47"/>
        <v>4.6164008298036165</v>
      </c>
      <c r="AU38">
        <f t="shared" si="48"/>
        <v>-475.53074201829611</v>
      </c>
      <c r="AW38">
        <v>35</v>
      </c>
      <c r="AX38">
        <f>IF(Z38&gt;0, (R38*SUMPRODUCT(K38:$K$98, X38:$X$98)-K38*$AZ$3)/Z38, 0)</f>
        <v>6813.8611815839795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6064.2037516172259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1690.0246255922164</v>
      </c>
      <c r="AC39">
        <f t="shared" si="33"/>
        <v>1300.4503933473291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389.5742322448873</v>
      </c>
      <c r="AK39">
        <f t="shared" si="30"/>
        <v>118.30172379145516</v>
      </c>
      <c r="AL39">
        <f t="shared" si="40"/>
        <v>-15047.566308147389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-428.64892771248049</v>
      </c>
      <c r="AR39">
        <f t="shared" si="45"/>
        <v>-428.79671228437195</v>
      </c>
      <c r="AS39">
        <f t="shared" si="46"/>
        <v>10.738887852899106</v>
      </c>
      <c r="AT39">
        <f t="shared" si="47"/>
        <v>3.2610702645304537</v>
      </c>
      <c r="AU39">
        <f t="shared" si="48"/>
        <v>-414.79675416694238</v>
      </c>
      <c r="AW39">
        <v>36</v>
      </c>
      <c r="AX39">
        <f>IF(Z39&gt;0, (R39*SUMPRODUCT(K39:$K$98, X39:$X$98)-K39*$AZ$3)/Z39, 0)</f>
        <v>6064.2037516172259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5289.6756861140611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1300.4503933473291</v>
      </c>
      <c r="AC40">
        <f t="shared" si="33"/>
        <v>964.79515511593331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335.65523823139574</v>
      </c>
      <c r="AK40">
        <f t="shared" ref="AK40:AK71" si="61">G40*SUM(AB40:AB40, AE40:AF40)</f>
        <v>91.031527534313042</v>
      </c>
      <c r="AL40">
        <f t="shared" si="40"/>
        <v>-14533.086198080848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-368.08122738767605</v>
      </c>
      <c r="AR40">
        <f t="shared" si="45"/>
        <v>-368.19345433181786</v>
      </c>
      <c r="AS40">
        <f t="shared" si="46"/>
        <v>8.2612257503946491</v>
      </c>
      <c r="AT40">
        <f t="shared" si="47"/>
        <v>2.2404893882388532</v>
      </c>
      <c r="AU40">
        <f t="shared" si="48"/>
        <v>-357.69173919318439</v>
      </c>
      <c r="AW40">
        <v>37</v>
      </c>
      <c r="AX40">
        <f>IF(Z40&gt;0, (R40*SUMPRODUCT(K40:$K$98, X40:$X$98)-K40*$AZ$3)/Z40, 0)</f>
        <v>5289.6756861140611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4467.1882532619047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964.79515511593331</v>
      </c>
      <c r="AC41">
        <f t="shared" si="33"/>
        <v>679.74400762208279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285.05114749385052</v>
      </c>
      <c r="AK41">
        <f t="shared" si="61"/>
        <v>67.535660858115335</v>
      </c>
      <c r="AL41">
        <f t="shared" si="40"/>
        <v>-13853.453188030206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-312.09711950075513</v>
      </c>
      <c r="AR41">
        <f t="shared" si="45"/>
        <v>-312.18071524719119</v>
      </c>
      <c r="AS41">
        <f t="shared" si="46"/>
        <v>6.2640588882845005</v>
      </c>
      <c r="AT41">
        <f t="shared" si="47"/>
        <v>1.4841103443850248</v>
      </c>
      <c r="AU41">
        <f t="shared" si="48"/>
        <v>-304.43254601452168</v>
      </c>
      <c r="AW41">
        <v>38</v>
      </c>
      <c r="AX41">
        <f>IF(Z41&gt;0, (R41*SUMPRODUCT(K41:$K$98, X41:$X$98)-K41*$AZ$3)/Z41, 0)</f>
        <v>4467.1882532619047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3560.0610597824229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679.74400762208279</v>
      </c>
      <c r="AC42">
        <f t="shared" si="33"/>
        <v>441.78088802652883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237.96311959555396</v>
      </c>
      <c r="AK42">
        <f t="shared" si="61"/>
        <v>47.582080533545799</v>
      </c>
      <c r="AL42">
        <f t="shared" si="40"/>
        <v>-12991.787989802402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-260.45001192747452</v>
      </c>
      <c r="AR42">
        <f t="shared" si="45"/>
        <v>-260.51088209560288</v>
      </c>
      <c r="AS42">
        <f t="shared" si="46"/>
        <v>4.6690085505325056</v>
      </c>
      <c r="AT42">
        <f t="shared" si="47"/>
        <v>0.93359484125456227</v>
      </c>
      <c r="AU42">
        <f t="shared" si="48"/>
        <v>-254.90827870381582</v>
      </c>
      <c r="AW42">
        <v>39</v>
      </c>
      <c r="AX42">
        <f>IF(Z42&gt;0, (R42*SUMPRODUCT(K42:$K$98, X42:$X$98)-K42*$AZ$3)/Z42, 0)</f>
        <v>3560.0610597824229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2514.666728233607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441.78088802652883</v>
      </c>
      <c r="AC43">
        <f t="shared" si="33"/>
        <v>247.52194744298342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194.25894058354541</v>
      </c>
      <c r="AK43">
        <f t="shared" si="61"/>
        <v>30.924662161857022</v>
      </c>
      <c r="AL43">
        <f t="shared" si="40"/>
        <v>-11987.965949436244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-213.9129883450795</v>
      </c>
      <c r="AR43">
        <f t="shared" si="45"/>
        <v>-213.95609757641859</v>
      </c>
      <c r="AS43">
        <f t="shared" si="46"/>
        <v>3.4031258414550667</v>
      </c>
      <c r="AT43">
        <f t="shared" si="47"/>
        <v>0.54175378814043462</v>
      </c>
      <c r="AU43">
        <f t="shared" si="48"/>
        <v>-210.01121794682308</v>
      </c>
      <c r="AW43">
        <v>40</v>
      </c>
      <c r="AX43">
        <f>IF(Z43&gt;0, (R43*SUMPRODUCT(K43:$K$98, X43:$X$98)-K43*$AZ$3)/Z43, 0)</f>
        <v>2514.666728233607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1227.2475934852778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247.52194744298342</v>
      </c>
      <c r="AC44">
        <f t="shared" si="33"/>
        <v>92.70812994069837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154.81381750228505</v>
      </c>
      <c r="AK44">
        <f t="shared" si="61"/>
        <v>17.326536321008842</v>
      </c>
      <c r="AL44">
        <f t="shared" si="40"/>
        <v>-10782.495658675114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-171.3176249568366</v>
      </c>
      <c r="AR44">
        <f t="shared" si="45"/>
        <v>-171.34716455686169</v>
      </c>
      <c r="AS44">
        <f t="shared" si="46"/>
        <v>2.4215235114133233</v>
      </c>
      <c r="AT44">
        <f t="shared" si="47"/>
        <v>0.27101337432016065</v>
      </c>
      <c r="AU44">
        <f t="shared" si="48"/>
        <v>-168.65462767112822</v>
      </c>
      <c r="AW44">
        <v>41</v>
      </c>
      <c r="AX44">
        <f>IF(Z44&gt;0, (R44*SUMPRODUCT(K44:$K$98, X44:$X$98)-K44*$AZ$3)/Z44, 0)</f>
        <v>1227.2475934852778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-463.61510343405615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92.70812994069837</v>
      </c>
      <c r="AC45">
        <f t="shared" si="33"/>
        <v>-25.842378192214596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118.55050813291297</v>
      </c>
      <c r="AK45">
        <f t="shared" si="61"/>
        <v>6.4895690958488865</v>
      </c>
      <c r="AL45">
        <f t="shared" si="40"/>
        <v>-9398.8889153882137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-132.98833429862029</v>
      </c>
      <c r="AR45">
        <f t="shared" si="45"/>
        <v>-133.0077957783561</v>
      </c>
      <c r="AS45">
        <f t="shared" si="46"/>
        <v>1.6556341177455667</v>
      </c>
      <c r="AT45">
        <f t="shared" si="47"/>
        <v>9.0631007608239278E-2</v>
      </c>
      <c r="AU45">
        <f t="shared" si="48"/>
        <v>-131.2615306530023</v>
      </c>
      <c r="AW45">
        <v>42</v>
      </c>
      <c r="AX45">
        <f>IF(Z45&gt;0, (R45*SUMPRODUCT(K45:$K$98, X45:$X$98)-K45*$AZ$3)/Z45, 0)</f>
        <v>-463.61510343405615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-2847.9903749855257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-25.842378192214596</v>
      </c>
      <c r="AC46">
        <f t="shared" si="33"/>
        <v>-111.71721532661736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85.874837134402767</v>
      </c>
      <c r="AK46">
        <f t="shared" si="61"/>
        <v>-1.8089664734550219</v>
      </c>
      <c r="AL46">
        <f t="shared" si="40"/>
        <v>-7895.3776505226215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-99.48604183018071</v>
      </c>
      <c r="AR46">
        <f t="shared" si="45"/>
        <v>-99.498270086069951</v>
      </c>
      <c r="AS46">
        <f t="shared" si="46"/>
        <v>1.0708012051357574</v>
      </c>
      <c r="AT46">
        <f t="shared" si="47"/>
        <v>-2.255658985174144E-2</v>
      </c>
      <c r="AU46">
        <f t="shared" si="48"/>
        <v>-98.450025470785945</v>
      </c>
      <c r="AW46">
        <v>43</v>
      </c>
      <c r="AX46">
        <f>IF(Z46&gt;0, (R46*SUMPRODUCT(K46:$K$98, X46:$X$98)-K46*$AZ$3)/Z46, 0)</f>
        <v>-2847.9903749855257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-6478.6303435587533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-111.71721532661736</v>
      </c>
      <c r="AC47">
        <f t="shared" si="33"/>
        <v>-169.13763468874669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57.420419362129323</v>
      </c>
      <c r="AK47">
        <f t="shared" si="61"/>
        <v>-7.8202050728632164</v>
      </c>
      <c r="AL47">
        <f t="shared" si="40"/>
        <v>-6314.7580001541382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-70.849204452041405</v>
      </c>
      <c r="AR47">
        <f t="shared" si="45"/>
        <v>-70.856470896578045</v>
      </c>
      <c r="AS47">
        <f t="shared" si="46"/>
        <v>0.63928021275871005</v>
      </c>
      <c r="AT47">
        <f t="shared" si="47"/>
        <v>-8.706488768861112E-2</v>
      </c>
      <c r="AU47">
        <f t="shared" si="48"/>
        <v>-70.304255571507952</v>
      </c>
      <c r="AW47">
        <v>44</v>
      </c>
      <c r="AX47">
        <f>IF(Z47&gt;0, (R47*SUMPRODUCT(K47:$K$98, X47:$X$98)-K47*$AZ$3)/Z47, 0)</f>
        <v>-6478.6303435587533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-12445.132584673462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-169.13763468874669</v>
      </c>
      <c r="AC48">
        <f t="shared" si="33"/>
        <v>-202.42824765145656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33.290612962709872</v>
      </c>
      <c r="AK48">
        <f t="shared" si="61"/>
        <v>-11.839634428212269</v>
      </c>
      <c r="AL48">
        <f t="shared" si="40"/>
        <v>-4769.0950449045531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-47.616232501011083</v>
      </c>
      <c r="AR48">
        <f t="shared" si="45"/>
        <v>-47.620274707324675</v>
      </c>
      <c r="AS48">
        <f t="shared" si="46"/>
        <v>0.33092430940083156</v>
      </c>
      <c r="AT48">
        <f t="shared" si="47"/>
        <v>-0.11769152016225073</v>
      </c>
      <c r="AU48">
        <f t="shared" si="48"/>
        <v>-47.407041918086087</v>
      </c>
      <c r="AW48">
        <v>45</v>
      </c>
      <c r="AX48">
        <f>IF(Z48&gt;0, (R48*SUMPRODUCT(K48:$K$98, X48:$X$98)-K48*$AZ$3)/Z48, 0)</f>
        <v>-12445.132584673462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-23083.219550377169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-202.42824765145656</v>
      </c>
      <c r="AC49">
        <f t="shared" si="33"/>
        <v>-216.51002346556453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14.081775814107971</v>
      </c>
      <c r="AK49">
        <f t="shared" si="61"/>
        <v>-14.16997733560196</v>
      </c>
      <c r="AL49">
        <f t="shared" si="40"/>
        <v>-3362.0515781356257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-29.83675189896573</v>
      </c>
      <c r="AR49">
        <f t="shared" si="45"/>
        <v>-29.838833083022973</v>
      </c>
      <c r="AS49">
        <f t="shared" si="46"/>
        <v>0.12498165832278908</v>
      </c>
      <c r="AT49">
        <f t="shared" si="47"/>
        <v>-0.12576448376813296</v>
      </c>
      <c r="AU49">
        <f t="shared" si="48"/>
        <v>-29.839615908468318</v>
      </c>
      <c r="AW49">
        <v>46</v>
      </c>
      <c r="AX49">
        <f>IF(Z49&gt;0, (R49*SUMPRODUCT(K49:$K$98, X49:$X$98)-K49*$AZ$3)/Z49, 0)</f>
        <v>-23083.219550377169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-43892.176110782115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-216.51002346556453</v>
      </c>
      <c r="AC50">
        <f t="shared" si="33"/>
        <v>-216.40529617979522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-0.10472728576931445</v>
      </c>
      <c r="AK50">
        <f t="shared" si="61"/>
        <v>-15.155701642589518</v>
      </c>
      <c r="AL50">
        <f t="shared" si="40"/>
        <v>-2193.0647448278264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-17.256992382665452</v>
      </c>
      <c r="AR50">
        <f t="shared" si="45"/>
        <v>-17.257969151096919</v>
      </c>
      <c r="AS50">
        <f t="shared" si="46"/>
        <v>-8.2990939722629004E-4</v>
      </c>
      <c r="AT50">
        <f t="shared" si="47"/>
        <v>-0.12010107129529303</v>
      </c>
      <c r="AU50">
        <f t="shared" si="48"/>
        <v>-17.37890013178944</v>
      </c>
      <c r="AW50">
        <v>47</v>
      </c>
      <c r="AX50">
        <f>IF(Z50&gt;0, (R50*SUMPRODUCT(K50:$K$98, X50:$X$98)-K50*$AZ$3)/Z50, 0)</f>
        <v>-43892.176110782115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-89624.591774075117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-216.40529617979522</v>
      </c>
      <c r="AC51">
        <f t="shared" si="33"/>
        <v>-206.92882500466166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-9.476471175133554</v>
      </c>
      <c r="AK51">
        <f t="shared" si="61"/>
        <v>-15.148370732585667</v>
      </c>
      <c r="AL51">
        <f t="shared" si="40"/>
        <v>-1310.8028909949771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-9.099853784238368</v>
      </c>
      <c r="AR51">
        <f t="shared" si="45"/>
        <v>-9.1002621850733991</v>
      </c>
      <c r="AS51">
        <f t="shared" si="46"/>
        <v>-6.7050104255942947E-2</v>
      </c>
      <c r="AT51">
        <f t="shared" si="47"/>
        <v>-0.1071812300334707</v>
      </c>
      <c r="AU51">
        <f t="shared" si="48"/>
        <v>-9.274493519362812</v>
      </c>
      <c r="AW51">
        <v>48</v>
      </c>
      <c r="AX51">
        <f>IF(Z51&gt;0, (R51*SUMPRODUCT(K51:$K$98, X51:$X$98)-K51*$AZ$3)/Z51, 0)</f>
        <v>-89624.591774075117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-206101.08024068578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-206.92882500466166</v>
      </c>
      <c r="AC52">
        <f t="shared" si="33"/>
        <v>-192.15951489800798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-14.769310106653677</v>
      </c>
      <c r="AK52">
        <f t="shared" si="61"/>
        <v>-14.485017750326318</v>
      </c>
      <c r="AL52">
        <f t="shared" si="40"/>
        <v>-705.9754952287351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-4.2749357406865469</v>
      </c>
      <c r="AR52">
        <f t="shared" si="45"/>
        <v>-4.2750829910661912</v>
      </c>
      <c r="AS52">
        <f t="shared" si="46"/>
        <v>-9.3302868996931063E-2</v>
      </c>
      <c r="AT52">
        <f t="shared" si="47"/>
        <v>-9.1506895299602389E-2</v>
      </c>
      <c r="AU52">
        <f t="shared" si="48"/>
        <v>-4.4598927553627243</v>
      </c>
      <c r="AW52">
        <v>49</v>
      </c>
      <c r="AX52">
        <f>IF(Z52&gt;0, (R52*SUMPRODUCT(K52:$K$98, X52:$X$98)-K52*$AZ$3)/Z52, 0)</f>
        <v>-206101.08024068578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-567261.44644619501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-192.15951489800798</v>
      </c>
      <c r="AC53">
        <f t="shared" si="33"/>
        <v>-175.12269716468379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-17.036817733324199</v>
      </c>
      <c r="AK53">
        <f t="shared" si="61"/>
        <v>-13.45116604286056</v>
      </c>
      <c r="AL53">
        <f t="shared" si="40"/>
        <v>-337.6537572901052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-1.7325216721903303</v>
      </c>
      <c r="AR53">
        <f t="shared" si="45"/>
        <v>-1.7325652049244424</v>
      </c>
      <c r="AS53">
        <f t="shared" si="46"/>
        <v>-9.6095985140934065E-2</v>
      </c>
      <c r="AT53">
        <f t="shared" si="47"/>
        <v>-7.5871155776622512E-2</v>
      </c>
      <c r="AU53">
        <f t="shared" si="48"/>
        <v>-1.9045323458419989</v>
      </c>
      <c r="AW53">
        <v>50</v>
      </c>
      <c r="AX53">
        <f>IF(Z53&gt;0, (R53*SUMPRODUCT(K53:$K$98, X53:$X$98)-K53*$AZ$3)/Z53, 0)</f>
        <v>-567261.44644619501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-2024105.4084567744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-175.12269716468379</v>
      </c>
      <c r="AC54">
        <f t="shared" si="33"/>
        <v>-157.82686752079312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-17.29582964389067</v>
      </c>
      <c r="AK54">
        <f t="shared" si="61"/>
        <v>-12.258588801527866</v>
      </c>
      <c r="AL54">
        <f t="shared" si="40"/>
        <v>-143.38397839561955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-0.57325303545459416</v>
      </c>
      <c r="AR54">
        <f t="shared" si="45"/>
        <v>-0.57326285263029564</v>
      </c>
      <c r="AS54">
        <f t="shared" si="46"/>
        <v>-8.7104409826429169E-2</v>
      </c>
      <c r="AT54">
        <f t="shared" si="47"/>
        <v>-6.1736104300676005E-2</v>
      </c>
      <c r="AU54">
        <f t="shared" si="48"/>
        <v>-0.72210336675740083</v>
      </c>
      <c r="AW54">
        <v>51</v>
      </c>
      <c r="AX54">
        <f>IF(Z54&gt;0, (R54*SUMPRODUCT(K54:$K$98, X54:$X$98)-K54*$AZ$3)/Z54, 0)</f>
        <v>-2024105.4084567744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-10636265.044736119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-157.82686752079312</v>
      </c>
      <c r="AC55">
        <f t="shared" si="33"/>
        <v>-141.41052116688968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-16.416346353903435</v>
      </c>
      <c r="AK55">
        <f t="shared" si="61"/>
        <v>-11.047880726455519</v>
      </c>
      <c r="AL55">
        <f t="shared" si="40"/>
        <v>-59.413946772609911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-0.14366244553506674</v>
      </c>
      <c r="AR55">
        <f t="shared" si="45"/>
        <v>-0.14366394009488329</v>
      </c>
      <c r="AS55">
        <f t="shared" si="46"/>
        <v>-7.3817142118340742E-2</v>
      </c>
      <c r="AT55">
        <f t="shared" si="47"/>
        <v>-4.9677496082880322E-2</v>
      </c>
      <c r="AU55">
        <f t="shared" si="48"/>
        <v>-0.26715857829610434</v>
      </c>
      <c r="AW55">
        <v>52</v>
      </c>
      <c r="AX55">
        <f>IF(Z55&gt;0, (R55*SUMPRODUCT(K55:$K$98, X55:$X$98)-K55*$AZ$3)/Z55, 0)</f>
        <v>-10636265.044736119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-56571601.444678232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-141.41052116688968</v>
      </c>
      <c r="AC56">
        <f t="shared" si="33"/>
        <v>-126.38489844335508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-15.025622723534596</v>
      </c>
      <c r="AK56">
        <f t="shared" si="61"/>
        <v>-9.8987364816822794</v>
      </c>
      <c r="AL56">
        <f t="shared" si="40"/>
        <v>-30.388469329158099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-2.193702360407784E-2</v>
      </c>
      <c r="AR56">
        <f t="shared" si="45"/>
        <v>-2.1937247837021171E-2</v>
      </c>
      <c r="AS56">
        <f t="shared" si="46"/>
        <v>-6.0324701024510555E-2</v>
      </c>
      <c r="AT56">
        <f t="shared" si="47"/>
        <v>-3.9741335834461135E-2</v>
      </c>
      <c r="AU56">
        <f t="shared" si="48"/>
        <v>-0.12200328469599286</v>
      </c>
      <c r="AW56">
        <v>53</v>
      </c>
      <c r="AX56">
        <f>IF(Z56&gt;0, (R56*SUMPRODUCT(K56:$K$98, X56:$X$98)-K56*$AZ$3)/Z56, 0)</f>
        <v>-56571601.444678232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-305495460.23380101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-126.38489844335508</v>
      </c>
      <c r="AC57">
        <f t="shared" si="33"/>
        <v>-112.86283085171837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-13.522067591636713</v>
      </c>
      <c r="AK57">
        <f t="shared" si="61"/>
        <v>-8.8469428910348569</v>
      </c>
      <c r="AL57">
        <f t="shared" si="40"/>
        <v>-23.290163238345187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-3.3019612828614213E-3</v>
      </c>
      <c r="AR57">
        <f t="shared" si="45"/>
        <v>-3.3019943907025458E-3</v>
      </c>
      <c r="AS57">
        <f t="shared" si="46"/>
        <v>-4.8471647143511931E-2</v>
      </c>
      <c r="AT57">
        <f t="shared" si="47"/>
        <v>-3.1713041752451245E-2</v>
      </c>
      <c r="AU57">
        <f t="shared" si="48"/>
        <v>-8.3486683286665725E-2</v>
      </c>
      <c r="AW57">
        <v>54</v>
      </c>
      <c r="AX57">
        <f>IF(Z57&gt;0, (R57*SUMPRODUCT(K57:$K$98, X57:$X$98)-K57*$AZ$3)/Z57, 0)</f>
        <v>-305495460.23380101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-1679361786.7810094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-112.86283085171837</v>
      </c>
      <c r="AC58">
        <f t="shared" si="33"/>
        <v>-100.77327154939339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-12.089559302324986</v>
      </c>
      <c r="AK58">
        <f t="shared" si="61"/>
        <v>-7.9003981596202868</v>
      </c>
      <c r="AL58">
        <f t="shared" si="40"/>
        <v>-20.142829271825388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-4.8927136410987907E-4</v>
      </c>
      <c r="AR58">
        <f t="shared" si="45"/>
        <v>-4.8927616550838149E-4</v>
      </c>
      <c r="AS58">
        <f t="shared" si="46"/>
        <v>-3.8693420472790688E-2</v>
      </c>
      <c r="AT58">
        <f t="shared" si="47"/>
        <v>-2.5285737903933396E-2</v>
      </c>
      <c r="AU58">
        <f t="shared" si="48"/>
        <v>-6.4468434542232472E-2</v>
      </c>
      <c r="AW58">
        <v>55</v>
      </c>
      <c r="AX58">
        <f>IF(Z58&gt;0, (R58*SUMPRODUCT(K58:$K$98, X58:$X$98)-K58*$AZ$3)/Z58, 0)</f>
        <v>-1679361786.7810094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-9420185119.3331223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-100.77327154939339</v>
      </c>
      <c r="AC59">
        <f t="shared" si="33"/>
        <v>-89.976563263964792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-10.796708285428593</v>
      </c>
      <c r="AK59">
        <f t="shared" si="61"/>
        <v>-7.0541290084575374</v>
      </c>
      <c r="AL59">
        <f t="shared" si="40"/>
        <v>-17.875765209094411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-7.1234507947916614E-5</v>
      </c>
      <c r="AR59">
        <f t="shared" si="45"/>
        <v>-7.123519031583837E-5</v>
      </c>
      <c r="AS59">
        <f t="shared" si="46"/>
        <v>-3.0853184595302761E-2</v>
      </c>
      <c r="AT59">
        <f t="shared" si="47"/>
        <v>-2.0158212920391112E-2</v>
      </c>
      <c r="AU59">
        <f t="shared" si="48"/>
        <v>-5.1082632706009712E-2</v>
      </c>
      <c r="AW59">
        <v>56</v>
      </c>
      <c r="AX59">
        <f>IF(Z59&gt;0, (R59*SUMPRODUCT(K59:$K$98, X59:$X$98)-K59*$AZ$3)/Z59, 0)</f>
        <v>-9420185119.3331223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-53935980306.806526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-89.976563263964792</v>
      </c>
      <c r="AC60">
        <f t="shared" si="33"/>
        <v>-80.336279537050657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-9.6402837269141344</v>
      </c>
      <c r="AK60">
        <f t="shared" si="61"/>
        <v>-6.2983594284775357</v>
      </c>
      <c r="AL60">
        <f t="shared" si="40"/>
        <v>-15.942626430167016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-1.0163114386729095E-5</v>
      </c>
      <c r="AR60">
        <f t="shared" si="45"/>
        <v>-1.0163209395512022E-5</v>
      </c>
      <c r="AS60">
        <f t="shared" si="46"/>
        <v>-2.4596902718141078E-2</v>
      </c>
      <c r="AT60">
        <f t="shared" si="47"/>
        <v>-1.6070080355999924E-2</v>
      </c>
      <c r="AU60">
        <f t="shared" si="48"/>
        <v>-4.0677146283536518E-2</v>
      </c>
      <c r="AW60">
        <v>57</v>
      </c>
      <c r="AX60">
        <f>IF(Z60&gt;0, (R60*SUMPRODUCT(K60:$K$98, X60:$X$98)-K60*$AZ$3)/Z60, 0)</f>
        <v>-53935980306.806526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-315882096515.92712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-80.336279537050657</v>
      </c>
      <c r="AC61">
        <f t="shared" si="33"/>
        <v>-71.728829913181059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-8.6074496238695986</v>
      </c>
      <c r="AK61">
        <f t="shared" si="61"/>
        <v>-5.6235395675935465</v>
      </c>
      <c r="AL61">
        <f t="shared" si="40"/>
        <v>-14.231612949783603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-1.4209702455358241E-6</v>
      </c>
      <c r="AR61">
        <f t="shared" si="45"/>
        <v>-1.4209831780013129E-6</v>
      </c>
      <c r="AS61">
        <f t="shared" si="46"/>
        <v>-1.9608621993234564E-2</v>
      </c>
      <c r="AT61">
        <f t="shared" si="47"/>
        <v>-1.2810979612258973E-2</v>
      </c>
      <c r="AU61">
        <f t="shared" si="48"/>
        <v>-3.2421022588671536E-2</v>
      </c>
      <c r="AW61">
        <v>58</v>
      </c>
      <c r="AX61">
        <f>IF(Z61&gt;0, (R61*SUMPRODUCT(K61:$K$98, X61:$X$98)-K61*$AZ$3)/Z61, 0)</f>
        <v>-315882096515.92712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-1895453704021.4333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-71.728829913181059</v>
      </c>
      <c r="AC62">
        <f t="shared" si="33"/>
        <v>-64.043599381487041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-7.6852305316940175</v>
      </c>
      <c r="AK62">
        <f t="shared" si="61"/>
        <v>-5.0210180939226747</v>
      </c>
      <c r="AL62">
        <f t="shared" si="40"/>
        <v>-12.70634413443161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-1.9426482780684897E-7</v>
      </c>
      <c r="AR62">
        <f t="shared" si="45"/>
        <v>-1.942665459412031E-7</v>
      </c>
      <c r="AS62">
        <f t="shared" si="46"/>
        <v>-1.5631888967036569E-2</v>
      </c>
      <c r="AT62">
        <f t="shared" si="47"/>
        <v>-1.0212835779225495E-2</v>
      </c>
      <c r="AU62">
        <f t="shared" si="48"/>
        <v>-2.5844919012808009E-2</v>
      </c>
      <c r="AW62">
        <v>59</v>
      </c>
      <c r="AX62">
        <f>IF(Z62&gt;0, (R62*SUMPRODUCT(K62:$K$98, X62:$X$98)-K62*$AZ$3)/Z62, 0)</f>
        <v>-1895453704021.4333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-11669949297825.611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-64.043599381487041</v>
      </c>
      <c r="AC63">
        <f t="shared" si="33"/>
        <v>-57.181785332301622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-6.8618140491854192</v>
      </c>
      <c r="AK63">
        <f t="shared" si="61"/>
        <v>-4.4830519567040934</v>
      </c>
      <c r="AL63">
        <f t="shared" si="40"/>
        <v>-11.344880281115923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-2.5924824064461499E-8</v>
      </c>
      <c r="AR63">
        <f t="shared" si="45"/>
        <v>-2.5925046531303448E-8</v>
      </c>
      <c r="AS63">
        <f t="shared" si="46"/>
        <v>-1.2461648130388728E-2</v>
      </c>
      <c r="AT63">
        <f t="shared" si="47"/>
        <v>-8.141610313868692E-3</v>
      </c>
      <c r="AU63">
        <f t="shared" si="48"/>
        <v>-2.0603284369303951E-2</v>
      </c>
      <c r="AW63">
        <v>60</v>
      </c>
      <c r="AX63">
        <f>IF(Z63&gt;0, (R63*SUMPRODUCT(K63:$K$98, X63:$X$98)-K63*$AZ$3)/Z63, 0)</f>
        <v>-11669949297825.611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-73915518450089.031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-57.181785332301622</v>
      </c>
      <c r="AC64">
        <f t="shared" si="33"/>
        <v>-51.055165498003007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-6.1266198342986158</v>
      </c>
      <c r="AK64">
        <f t="shared" si="61"/>
        <v>-4.0027249732611141</v>
      </c>
      <c r="AL64">
        <f t="shared" si="40"/>
        <v>-10.1293468876744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-3.3728900823485621E-9</v>
      </c>
      <c r="AR64">
        <f t="shared" si="45"/>
        <v>-3.3729180826422375E-9</v>
      </c>
      <c r="AS64">
        <f t="shared" si="46"/>
        <v>-9.9343498329551548E-3</v>
      </c>
      <c r="AT64">
        <f t="shared" si="47"/>
        <v>-6.4904419149477499E-3</v>
      </c>
      <c r="AU64">
        <f t="shared" si="48"/>
        <v>-1.6424795120820988E-2</v>
      </c>
      <c r="AW64">
        <v>61</v>
      </c>
      <c r="AX64">
        <f>IF(Z64&gt;0, (R64*SUMPRODUCT(K64:$K$98, X64:$X$98)-K64*$AZ$3)/Z64, 0)</f>
        <v>-73915518450089.031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-482433834303035.25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-51.055165498003007</v>
      </c>
      <c r="AC65">
        <f t="shared" si="33"/>
        <v>-45.584969197604977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-5.4701963003980296</v>
      </c>
      <c r="AK65">
        <f t="shared" si="61"/>
        <v>-3.5738615848602109</v>
      </c>
      <c r="AL65">
        <f t="shared" si="40"/>
        <v>-9.0440581799238124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-4.2660545887066213E-10</v>
      </c>
      <c r="AR65">
        <f t="shared" si="45"/>
        <v>-4.2660887885730707E-10</v>
      </c>
      <c r="AS65">
        <f t="shared" si="46"/>
        <v>-7.9196028929104986E-3</v>
      </c>
      <c r="AT65">
        <f t="shared" si="47"/>
        <v>-5.1741405595007927E-3</v>
      </c>
      <c r="AU65">
        <f t="shared" si="48"/>
        <v>-1.3093743879020172E-2</v>
      </c>
      <c r="AW65">
        <v>62</v>
      </c>
      <c r="AX65">
        <f>IF(Z65&gt;0, (R65*SUMPRODUCT(K65:$K$98, X65:$X$98)-K65*$AZ$3)/Z65, 0)</f>
        <v>-482433834303035.25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-3253770691912987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-45.584969197604977</v>
      </c>
      <c r="AC66">
        <f t="shared" si="33"/>
        <v>-40.700865355378973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-4.8841038422260041</v>
      </c>
      <c r="AK66">
        <f t="shared" si="61"/>
        <v>-3.1909478438323489</v>
      </c>
      <c r="AL66">
        <f t="shared" si="40"/>
        <v>-8.0750517265765911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-5.2375680141553297E-11</v>
      </c>
      <c r="AR66">
        <f t="shared" si="45"/>
        <v>-5.237608438145554E-11</v>
      </c>
      <c r="AS66">
        <f t="shared" si="46"/>
        <v>-6.3134589422049903E-3</v>
      </c>
      <c r="AT66">
        <f t="shared" si="47"/>
        <v>-4.1247931758902302E-3</v>
      </c>
      <c r="AU66">
        <f t="shared" si="48"/>
        <v>-1.0438252170471304E-2</v>
      </c>
      <c r="AW66">
        <v>63</v>
      </c>
      <c r="AX66">
        <f>IF(Z66&gt;0, (R66*SUMPRODUCT(K66:$K$98, X66:$X$98)-K66*$AZ$3)/Z66, 0)</f>
        <v>-3253770691912987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-2.2748125224086964E+16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-40.700865355378973</v>
      </c>
      <c r="AC67">
        <f t="shared" ref="AC67:AC89" si="64">S67*Z67</f>
        <v>-36.340058353062943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-4.3608070023160295</v>
      </c>
      <c r="AK67">
        <f t="shared" si="61"/>
        <v>-2.8490605748765283</v>
      </c>
      <c r="AL67">
        <f t="shared" ref="AL67:AL89" si="71">SUM(AI67:AK67)</f>
        <v>-7.2098675825857201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-6.224503837318243E-12</v>
      </c>
      <c r="AR67">
        <f t="shared" ref="AR67:AR89" si="76">AI67*$K67</f>
        <v>-6.2245499313256765E-12</v>
      </c>
      <c r="AS67">
        <f t="shared" ref="AS67:AS89" si="77">AJ67*$K67</f>
        <v>-5.0330508152747287E-3</v>
      </c>
      <c r="AT67">
        <f t="shared" ref="AT67:AT89" si="78">AK67*$K67</f>
        <v>-3.2882598660141787E-3</v>
      </c>
      <c r="AU67">
        <f t="shared" ref="AU67:AU89" si="79">AL67*$K67</f>
        <v>-8.3213106875134578E-3</v>
      </c>
      <c r="AW67">
        <v>64</v>
      </c>
      <c r="AX67">
        <f>IF(Z67&gt;0, (R67*SUMPRODUCT(K67:$K$98, X67:$X$98)-K67*$AZ$3)/Z67, 0)</f>
        <v>-2.2748125224086964E+16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-1.6519632404684608E+17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-36.340058353062943</v>
      </c>
      <c r="AC68">
        <f t="shared" si="64"/>
        <v>-32.446480672383096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-3.8935776806798472</v>
      </c>
      <c r="AK68">
        <f t="shared" si="61"/>
        <v>-2.5438040847144063</v>
      </c>
      <c r="AL68">
        <f t="shared" si="71"/>
        <v>-6.4373817660868138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-7.1367547198448284E-13</v>
      </c>
      <c r="AR68">
        <f t="shared" si="76"/>
        <v>-7.1368053202102649E-13</v>
      </c>
      <c r="AS68">
        <f t="shared" si="77"/>
        <v>-4.0123172953819564E-3</v>
      </c>
      <c r="AT68">
        <f t="shared" si="78"/>
        <v>-2.6213806329865598E-3</v>
      </c>
      <c r="AU68">
        <f t="shared" si="79"/>
        <v>-6.6336979290821975E-3</v>
      </c>
      <c r="AW68">
        <v>65</v>
      </c>
      <c r="AX68">
        <f>IF(Z68&gt;0, (R68*SUMPRODUCT(K68:$K$98, X68:$X$98)-K68*$AZ$3)/Z68, 0)</f>
        <v>-1.6519632404684608E+17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-1.2502340778382118E+18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-32.446480672383096</v>
      </c>
      <c r="AC69">
        <f t="shared" si="64"/>
        <v>-28.970072028914107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-3.4764086434689894</v>
      </c>
      <c r="AK69">
        <f t="shared" si="61"/>
        <v>-2.2712536470668168</v>
      </c>
      <c r="AL69">
        <f t="shared" si="71"/>
        <v>-5.7476622906214452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-7.8794231070887937E-14</v>
      </c>
      <c r="AR69">
        <f t="shared" si="76"/>
        <v>-7.8794764070207723E-14</v>
      </c>
      <c r="AS69">
        <f t="shared" si="77"/>
        <v>-3.198594782675018E-3</v>
      </c>
      <c r="AT69">
        <f t="shared" si="78"/>
        <v>-2.0897485913480558E-3</v>
      </c>
      <c r="AU69">
        <f t="shared" si="79"/>
        <v>-5.2883433741018693E-3</v>
      </c>
      <c r="AW69">
        <v>66</v>
      </c>
      <c r="AX69">
        <f>IF(Z69&gt;0, (R69*SUMPRODUCT(K69:$K$98, X69:$X$98)-K69*$AZ$3)/Z69, 0)</f>
        <v>-1.2502340778382118E+18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-9.881441134372012E+18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-28.970072028914107</v>
      </c>
      <c r="AC70">
        <f t="shared" si="64"/>
        <v>-25.866135740101946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-3.1039362888121609</v>
      </c>
      <c r="AK70">
        <f t="shared" si="61"/>
        <v>-2.0279050420239875</v>
      </c>
      <c r="AL70">
        <f t="shared" si="71"/>
        <v>-5.13184133084631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-8.3474606193677201E-15</v>
      </c>
      <c r="AR70">
        <f t="shared" si="76"/>
        <v>-8.3475143796640618E-15</v>
      </c>
      <c r="AS70">
        <f t="shared" si="77"/>
        <v>-2.5499001775156236E-3</v>
      </c>
      <c r="AT70">
        <f t="shared" si="78"/>
        <v>-1.6659347826435756E-3</v>
      </c>
      <c r="AU70">
        <f t="shared" si="79"/>
        <v>-4.2158349601675469E-3</v>
      </c>
      <c r="AW70">
        <v>67</v>
      </c>
      <c r="AX70">
        <f>IF(Z70&gt;0, (R70*SUMPRODUCT(K70:$K$98, X70:$X$98)-K70*$AZ$3)/Z70, 0)</f>
        <v>-9.881441134372012E+18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-8.1660467334957531E+19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-25.866135740101946</v>
      </c>
      <c r="AC71">
        <f t="shared" si="64"/>
        <v>-23.094764053662466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-2.7713716864394797</v>
      </c>
      <c r="AK71">
        <f t="shared" si="61"/>
        <v>-1.8106295018071363</v>
      </c>
      <c r="AL71">
        <f t="shared" si="71"/>
        <v>-4.5820011882477703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-8.4668487513405458E-16</v>
      </c>
      <c r="AR71">
        <f t="shared" si="76"/>
        <v>-8.4669006115224115E-16</v>
      </c>
      <c r="AS71">
        <f t="shared" si="77"/>
        <v>-2.0327648098817522E-3</v>
      </c>
      <c r="AT71">
        <f t="shared" si="78"/>
        <v>-1.3280730091227517E-3</v>
      </c>
      <c r="AU71">
        <f t="shared" si="79"/>
        <v>-3.3608378190053507E-3</v>
      </c>
      <c r="AW71">
        <v>68</v>
      </c>
      <c r="AX71">
        <f>IF(Z71&gt;0, (R71*SUMPRODUCT(K71:$K$98, X71:$X$98)-K71*$AZ$3)/Z71, 0)</f>
        <v>-8.1660467334957531E+19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-7.0789065779584277E+20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-23.094764053662466</v>
      </c>
      <c r="AC72">
        <f t="shared" si="64"/>
        <v>-20.62032504791291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-2.4744390057495558</v>
      </c>
      <c r="AK72">
        <f t="shared" ref="AK72:AK89" si="92">G72*SUM(AB72:AB72, AE72:AF72)</f>
        <v>-1.6166334837563727</v>
      </c>
      <c r="AL72">
        <f t="shared" si="71"/>
        <v>-4.091072489506054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-8.2143033903387666E-17</v>
      </c>
      <c r="AR72">
        <f t="shared" si="76"/>
        <v>-8.2143510821339577E-17</v>
      </c>
      <c r="AS72">
        <f t="shared" si="77"/>
        <v>-1.6205076609389099E-3</v>
      </c>
      <c r="AT72">
        <f t="shared" si="78"/>
        <v>-1.0587316718134187E-3</v>
      </c>
      <c r="AU72">
        <f t="shared" si="79"/>
        <v>-2.6792393327524106E-3</v>
      </c>
      <c r="AW72">
        <v>69</v>
      </c>
      <c r="AX72">
        <f>IF(Z72&gt;0, (R72*SUMPRODUCT(K72:$K$98, X72:$X$98)-K72*$AZ$3)/Z72, 0)</f>
        <v>-7.0789065779584277E+20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-6.4582906299193722E+21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-20.62032504791291</v>
      </c>
      <c r="AC73">
        <f t="shared" si="64"/>
        <v>-18.411004507065098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-2.2093205408478127</v>
      </c>
      <c r="AK73">
        <f t="shared" si="92"/>
        <v>-1.4434227533539039</v>
      </c>
      <c r="AL73">
        <f t="shared" si="71"/>
        <v>-3.6527432942017297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-7.5977652863422088E-18</v>
      </c>
      <c r="AR73">
        <f t="shared" si="76"/>
        <v>-7.5978069594818168E-18</v>
      </c>
      <c r="AS73">
        <f t="shared" si="77"/>
        <v>-1.2918587858250208E-3</v>
      </c>
      <c r="AT73">
        <f t="shared" si="78"/>
        <v>-8.4401440673901337E-4</v>
      </c>
      <c r="AU73">
        <f t="shared" si="79"/>
        <v>-2.1358731925640419E-3</v>
      </c>
      <c r="AW73">
        <v>70</v>
      </c>
      <c r="AX73">
        <f>IF(Z73&gt;0, (R73*SUMPRODUCT(K73:$K$98, X73:$X$98)-K73*$AZ$3)/Z73, 0)</f>
        <v>-6.4582906299193722E+21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-6.221860450460661E+22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-18.411004507065098</v>
      </c>
      <c r="AC74">
        <f t="shared" si="64"/>
        <v>-16.438396881308122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-1.9726076257569751</v>
      </c>
      <c r="AK74">
        <f t="shared" si="92"/>
        <v>-1.2887703154945569</v>
      </c>
      <c r="AL74">
        <f t="shared" si="71"/>
        <v>-3.2613779412515331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-6.6775359777306302E-19</v>
      </c>
      <c r="AR74">
        <f t="shared" si="76"/>
        <v>-6.6775704617193463E-19</v>
      </c>
      <c r="AS74">
        <f t="shared" si="77"/>
        <v>-1.0298619147202012E-3</v>
      </c>
      <c r="AT74">
        <f t="shared" si="78"/>
        <v>-6.7284311761719811E-4</v>
      </c>
      <c r="AU74">
        <f t="shared" si="79"/>
        <v>-1.7027050323374E-3</v>
      </c>
      <c r="AW74">
        <v>71</v>
      </c>
      <c r="AX74">
        <f>IF(Z74&gt;0, (R74*SUMPRODUCT(K74:$K$98, X74:$X$98)-K74*$AZ$3)/Z74, 0)</f>
        <v>-6.221860450460661E+22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-6.3510848251212729E+23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-16.438396881308122</v>
      </c>
      <c r="AC75">
        <f t="shared" si="64"/>
        <v>-14.677140072596535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-1.7612568087115879</v>
      </c>
      <c r="AK75">
        <f t="shared" si="92"/>
        <v>-1.1506877816915686</v>
      </c>
      <c r="AL75">
        <f t="shared" si="71"/>
        <v>-2.9119445904031567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-5.5576549370458202E-20</v>
      </c>
      <c r="AR75">
        <f t="shared" si="76"/>
        <v>-5.557681868127798E-20</v>
      </c>
      <c r="AS75">
        <f t="shared" si="77"/>
        <v>-8.2099961313791695E-4</v>
      </c>
      <c r="AT75">
        <f t="shared" si="78"/>
        <v>-5.3638641391677143E-4</v>
      </c>
      <c r="AU75">
        <f t="shared" si="79"/>
        <v>-1.3573860270546885E-3</v>
      </c>
      <c r="AW75">
        <v>72</v>
      </c>
      <c r="AX75">
        <f>IF(Z75&gt;0, (R75*SUMPRODUCT(K75:$K$98, X75:$X$98)-K75*$AZ$3)/Z75, 0)</f>
        <v>-6.3510848251212729E+23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-6.8958833899318142E+24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-14.677140072596535</v>
      </c>
      <c r="AC76">
        <f t="shared" si="64"/>
        <v>-13.104589350532622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-1.5725507220639123</v>
      </c>
      <c r="AK76">
        <f t="shared" si="92"/>
        <v>-1.0273998050817574</v>
      </c>
      <c r="AL76">
        <f t="shared" si="71"/>
        <v>-2.59995052714567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-4.3655676550066188E-21</v>
      </c>
      <c r="AR76">
        <f t="shared" si="76"/>
        <v>-4.3655874281520614E-21</v>
      </c>
      <c r="AS76">
        <f t="shared" si="77"/>
        <v>-6.5449586506530146E-4</v>
      </c>
      <c r="AT76">
        <f t="shared" si="78"/>
        <v>-4.2760396517599748E-4</v>
      </c>
      <c r="AU76">
        <f t="shared" si="79"/>
        <v>-1.0820998302412991E-3</v>
      </c>
      <c r="AW76">
        <v>73</v>
      </c>
      <c r="AX76">
        <f>IF(Z76&gt;0, (R76*SUMPRODUCT(K76:$K$98, X76:$X$98)-K76*$AZ$3)/Z76, 0)</f>
        <v>-6.8958833899318142E+24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-8.0005799844869223E+25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-13.104589350532622</v>
      </c>
      <c r="AC77">
        <f t="shared" si="64"/>
        <v>-11.700526205832697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-1.4040631446999257</v>
      </c>
      <c r="AK77">
        <f t="shared" si="92"/>
        <v>-0.91732125453728364</v>
      </c>
      <c r="AL77">
        <f t="shared" si="71"/>
        <v>-2.3213843992372092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-3.2238792903405425E-22</v>
      </c>
      <c r="AR77">
        <f t="shared" si="76"/>
        <v>-3.22389287685806E-22</v>
      </c>
      <c r="AS77">
        <f t="shared" si="77"/>
        <v>-5.2176009651251848E-4</v>
      </c>
      <c r="AT77">
        <f t="shared" si="78"/>
        <v>-3.4088326305484499E-4</v>
      </c>
      <c r="AU77">
        <f t="shared" si="79"/>
        <v>-8.6264335956736347E-4</v>
      </c>
      <c r="AW77">
        <v>74</v>
      </c>
      <c r="AX77">
        <f>IF(Z77&gt;0, (R77*SUMPRODUCT(K77:$K$98, X77:$X$98)-K77*$AZ$3)/Z77, 0)</f>
        <v>-8.0005799844869223E+25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-9.9662507227336511E+26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-11.700526205832697</v>
      </c>
      <c r="AC78">
        <f t="shared" si="64"/>
        <v>-10.446898398064906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-1.2536278077677903</v>
      </c>
      <c r="AK78">
        <f t="shared" si="92"/>
        <v>-0.81903683440828889</v>
      </c>
      <c r="AL78">
        <f t="shared" si="71"/>
        <v>-2.072664642176079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-2.2280053335216827E-23</v>
      </c>
      <c r="AR78">
        <f t="shared" si="76"/>
        <v>-2.228014028365203E-23</v>
      </c>
      <c r="AS78">
        <f t="shared" si="77"/>
        <v>-4.1594395449020904E-4</v>
      </c>
      <c r="AT78">
        <f t="shared" si="78"/>
        <v>-2.717500502669363E-4</v>
      </c>
      <c r="AU78">
        <f t="shared" si="79"/>
        <v>-6.8769400475714529E-4</v>
      </c>
      <c r="AW78">
        <v>75</v>
      </c>
      <c r="AX78">
        <f>IF(Z78&gt;0, (R78*SUMPRODUCT(K78:$K$98, X78:$X$98)-K78*$AZ$3)/Z78, 0)</f>
        <v>-9.9662507227336511E+26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-1.3397773196320477E+28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-10.446898398064906</v>
      </c>
      <c r="AC79">
        <f t="shared" si="64"/>
        <v>-9.3275878554150946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-1.1193105426498118</v>
      </c>
      <c r="AK79">
        <f t="shared" si="92"/>
        <v>-0.73128288786454354</v>
      </c>
      <c r="AL79">
        <f t="shared" si="71"/>
        <v>-1.8505934305143552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-1.4340012721724412E-24</v>
      </c>
      <c r="AR79">
        <f t="shared" si="76"/>
        <v>-1.43400642831495E-24</v>
      </c>
      <c r="AS79">
        <f t="shared" si="77"/>
        <v>-3.3158797392395461E-4</v>
      </c>
      <c r="AT79">
        <f t="shared" si="78"/>
        <v>-2.1663747629698362E-4</v>
      </c>
      <c r="AU79">
        <f t="shared" si="79"/>
        <v>-5.4822545022093817E-4</v>
      </c>
      <c r="AW79">
        <v>76</v>
      </c>
      <c r="AX79">
        <f>IF(Z79&gt;0, (R79*SUMPRODUCT(K79:$K$98, X79:$X$98)-K79*$AZ$3)/Z79, 0)</f>
        <v>-1.3397773196320477E+28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-1.9833900596717815E+29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-9.3275878554150946</v>
      </c>
      <c r="AC80">
        <f t="shared" si="64"/>
        <v>-8.3282034423349049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-0.99938441308018966</v>
      </c>
      <c r="AK80">
        <f t="shared" si="92"/>
        <v>-0.65293114987905665</v>
      </c>
      <c r="AL80">
        <f t="shared" si="71"/>
        <v>-1.6523155629592463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-8.5600033167644885E-26</v>
      </c>
      <c r="AR80">
        <f t="shared" si="76"/>
        <v>-8.5600310827668385E-26</v>
      </c>
      <c r="AS80">
        <f t="shared" si="77"/>
        <v>-2.6433990268172417E-4</v>
      </c>
      <c r="AT80">
        <f t="shared" si="78"/>
        <v>-1.7270206975205963E-4</v>
      </c>
      <c r="AU80">
        <f t="shared" si="79"/>
        <v>-4.3704197243378377E-4</v>
      </c>
      <c r="AW80">
        <v>77</v>
      </c>
      <c r="AX80">
        <f>IF(Z80&gt;0, (R80*SUMPRODUCT(K80:$K$98, X80:$X$98)-K80*$AZ$3)/Z80, 0)</f>
        <v>-1.9833900596717815E+29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-3.2648661145734204E+30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-8.3282034423349049</v>
      </c>
      <c r="AC81">
        <f t="shared" si="64"/>
        <v>-7.4358959306561658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-0.89230751167873912</v>
      </c>
      <c r="AK81">
        <f t="shared" si="92"/>
        <v>-0.58297424096344341</v>
      </c>
      <c r="AL81">
        <f t="shared" si="71"/>
        <v>-1.4752817526421826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-4.6396958641255883E-27</v>
      </c>
      <c r="AR81">
        <f t="shared" si="76"/>
        <v>-4.6397093109603011E-27</v>
      </c>
      <c r="AS81">
        <f t="shared" si="77"/>
        <v>-2.1073015201030266E-4</v>
      </c>
      <c r="AT81">
        <f t="shared" si="78"/>
        <v>-1.3767703264673119E-4</v>
      </c>
      <c r="AU81">
        <f t="shared" si="79"/>
        <v>-3.4840718465703387E-4</v>
      </c>
      <c r="AW81">
        <v>78</v>
      </c>
      <c r="AX81">
        <f>IF(Z81&gt;0, (R81*SUMPRODUCT(K81:$K$98, X81:$X$98)-K81*$AZ$3)/Z81, 0)</f>
        <v>-3.2648661145734204E+30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-6.0466396410561827E+31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-7.4358959306561658</v>
      </c>
      <c r="AC82">
        <f t="shared" si="64"/>
        <v>-6.6391927952287197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-0.79670313542744609</v>
      </c>
      <c r="AK82">
        <f t="shared" si="92"/>
        <v>-0.52051271514593167</v>
      </c>
      <c r="AL82">
        <f t="shared" si="71"/>
        <v>-1.3172158505733778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-2.2614464701564613E-28</v>
      </c>
      <c r="AR82">
        <f t="shared" si="76"/>
        <v>-2.2614522582469327E-28</v>
      </c>
      <c r="AS82">
        <f t="shared" si="77"/>
        <v>-1.6799278699800921E-4</v>
      </c>
      <c r="AT82">
        <f t="shared" si="78"/>
        <v>-1.0975528750536607E-4</v>
      </c>
      <c r="AU82">
        <f t="shared" si="79"/>
        <v>-2.7774807450337528E-4</v>
      </c>
      <c r="AW82">
        <v>79</v>
      </c>
      <c r="AX82">
        <f>IF(Z82&gt;0, (R82*SUMPRODUCT(K82:$K$98, X82:$X$98)-K82*$AZ$3)/Z82, 0)</f>
        <v>-6.0466396410561827E+31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-1.2785232296349924E+33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-6.6391927952287197</v>
      </c>
      <c r="AC83">
        <f t="shared" si="64"/>
        <v>-5.9278507100256412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-0.71134208520307851</v>
      </c>
      <c r="AK83">
        <f t="shared" si="92"/>
        <v>-0.46474349566601042</v>
      </c>
      <c r="AL83">
        <f t="shared" si="71"/>
        <v>-1.1760855808690889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-9.7960668554612718E-30</v>
      </c>
      <c r="AR83">
        <f t="shared" si="76"/>
        <v>-9.7960886779726797E-30</v>
      </c>
      <c r="AS83">
        <f t="shared" si="77"/>
        <v>-1.3392282126754591E-4</v>
      </c>
      <c r="AT83">
        <f t="shared" si="78"/>
        <v>-8.7496243228129834E-5</v>
      </c>
      <c r="AU83">
        <f t="shared" si="79"/>
        <v>-2.2141906449567572E-4</v>
      </c>
      <c r="AW83">
        <v>80</v>
      </c>
      <c r="AX83">
        <f>IF(Z83&gt;0, (R83*SUMPRODUCT(K83:$K$98, X83:$X$98)-K83*$AZ$3)/Z83, 0)</f>
        <v>-1.2785232296349924E+33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-3.144783896981933E+34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-5.9278507100256412</v>
      </c>
      <c r="AC84">
        <f t="shared" si="64"/>
        <v>-5.2927238482371797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-0.63512686178846156</v>
      </c>
      <c r="AK84">
        <f t="shared" si="92"/>
        <v>-0.41494954970179493</v>
      </c>
      <c r="AL84">
        <f t="shared" si="71"/>
        <v>-1.0500764114902565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-3.7164538554358524E-31</v>
      </c>
      <c r="AR84">
        <f t="shared" si="76"/>
        <v>-3.7164609281564187E-31</v>
      </c>
      <c r="AS84">
        <f t="shared" si="77"/>
        <v>-1.0676245317884695E-4</v>
      </c>
      <c r="AT84">
        <f t="shared" si="78"/>
        <v>-6.9751469410180014E-5</v>
      </c>
      <c r="AU84">
        <f t="shared" si="79"/>
        <v>-1.7651392258902698E-4</v>
      </c>
      <c r="AW84">
        <v>81</v>
      </c>
      <c r="AX84">
        <f>IF(Z84&gt;0, (R84*SUMPRODUCT(K84:$K$98, X84:$X$98)-K84*$AZ$3)/Z84, 0)</f>
        <v>-3.144783896981933E+34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-9.2356446680208251E+35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-5.2927238482371797</v>
      </c>
      <c r="AC85">
        <f t="shared" si="64"/>
        <v>-4.7256462930689098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-0.56707755516826985</v>
      </c>
      <c r="AK85">
        <f t="shared" si="92"/>
        <v>-0.37049066937660263</v>
      </c>
      <c r="AL85">
        <f t="shared" si="71"/>
        <v>-0.93756822454487243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-1.2119583606886484E-32</v>
      </c>
      <c r="AR85">
        <f t="shared" si="76"/>
        <v>-1.2119602805684792E-32</v>
      </c>
      <c r="AS85">
        <f t="shared" si="77"/>
        <v>-8.5110374026504352E-5</v>
      </c>
      <c r="AT85">
        <f t="shared" si="78"/>
        <v>-5.5605444363982792E-5</v>
      </c>
      <c r="AU85">
        <f t="shared" si="79"/>
        <v>-1.4071581839048713E-4</v>
      </c>
      <c r="AW85">
        <v>82</v>
      </c>
      <c r="AX85">
        <f>IF(Z85&gt;0, (R85*SUMPRODUCT(K85:$K$98, X85:$X$98)-K85*$AZ$3)/Z85, 0)</f>
        <v>-9.2356446680208251E+35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-3.3650382270009212E+37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-4.7256462930689098</v>
      </c>
      <c r="AC86">
        <f t="shared" si="64"/>
        <v>-4.2193270473829552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-0.50631924568595466</v>
      </c>
      <c r="AK86">
        <f t="shared" si="92"/>
        <v>-0.33079524051482373</v>
      </c>
      <c r="AL86">
        <f t="shared" si="71"/>
        <v>-0.83711448620077844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-3.3100605204801539E-34</v>
      </c>
      <c r="AR86">
        <f t="shared" si="76"/>
        <v>-3.3100647211177413E-34</v>
      </c>
      <c r="AS86">
        <f t="shared" si="77"/>
        <v>-6.7849469090006578E-5</v>
      </c>
      <c r="AT86">
        <f t="shared" si="78"/>
        <v>-4.4328319805470971E-5</v>
      </c>
      <c r="AU86">
        <f t="shared" si="79"/>
        <v>-1.1217778889547756E-4</v>
      </c>
      <c r="AW86">
        <v>83</v>
      </c>
      <c r="AX86">
        <f>IF(Z86&gt;0, (R86*SUMPRODUCT(K86:$K$98, X86:$X$98)-K86*$AZ$3)/Z86, 0)</f>
        <v>-3.3650382270009212E+37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-1.6146217996817426E+39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-4.2193270473829552</v>
      </c>
      <c r="AC87">
        <f t="shared" si="64"/>
        <v>-3.7672562923062101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-0.4520707550767451</v>
      </c>
      <c r="AK87">
        <f t="shared" si="92"/>
        <v>-0.29535289331680686</v>
      </c>
      <c r="AL87">
        <f t="shared" si="71"/>
        <v>-0.74742364839355191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-7.2865455052852575E-36</v>
      </c>
      <c r="AR87">
        <f t="shared" si="76"/>
        <v>-7.2865524843681926E-36</v>
      </c>
      <c r="AS87">
        <f t="shared" si="77"/>
        <v>-5.4089181353640428E-5</v>
      </c>
      <c r="AT87">
        <f t="shared" si="78"/>
        <v>-3.5338265151045088E-5</v>
      </c>
      <c r="AU87">
        <f t="shared" si="79"/>
        <v>-8.9427446504685503E-5</v>
      </c>
      <c r="AW87">
        <v>84</v>
      </c>
      <c r="AX87">
        <f>IF(Z87&gt;0, (R87*SUMPRODUCT(K87:$K$98, X87:$X$98)-K87*$AZ$3)/Z87, 0)</f>
        <v>-1.6146217996817426E+39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-1.1341679626898141E+41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-3.7672562923062101</v>
      </c>
      <c r="AC88">
        <f t="shared" si="64"/>
        <v>-3.3636216895591158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-0.40363460274709428</v>
      </c>
      <c r="AK88">
        <f t="shared" si="92"/>
        <v>-0.26370794046143475</v>
      </c>
      <c r="AL88">
        <f t="shared" si="71"/>
        <v>-0.66734254320852904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-1.2179610467589665E-37</v>
      </c>
      <c r="AR88">
        <f t="shared" si="76"/>
        <v>-1.2179618388147148E-37</v>
      </c>
      <c r="AS88">
        <f t="shared" si="77"/>
        <v>-4.3119564216869011E-5</v>
      </c>
      <c r="AT88">
        <f t="shared" si="78"/>
        <v>-2.8171448621687733E-5</v>
      </c>
      <c r="AU88">
        <f t="shared" si="79"/>
        <v>-7.1291012838556748E-5</v>
      </c>
      <c r="AW88">
        <v>85</v>
      </c>
      <c r="AX88">
        <f>IF(Z88&gt;0, (R88*SUMPRODUCT(K88:$K$98, X88:$X$98)-K88*$AZ$3)/Z88, 0)</f>
        <v>-1.1341679626898141E+41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-3.3636216895591158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-3.3636216895591158</v>
      </c>
      <c r="AK89">
        <f t="shared" si="92"/>
        <v>-0.23545351826913813</v>
      </c>
      <c r="AL89">
        <f t="shared" si="71"/>
        <v>-3.5990752078282537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-1.4143852650291583E-39</v>
      </c>
      <c r="AR89">
        <f t="shared" si="76"/>
        <v>-1.4143852650291583E-39</v>
      </c>
      <c r="AS89">
        <f t="shared" si="77"/>
        <v>-3.2083009089932266E-4</v>
      </c>
      <c r="AT89">
        <f t="shared" si="78"/>
        <v>-2.2458106362952589E-5</v>
      </c>
      <c r="AU89">
        <f t="shared" si="79"/>
        <v>-3.4328819726227522E-4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51442.558125219221</v>
      </c>
      <c r="AO91" s="6">
        <f t="shared" si="93"/>
        <v>-5144.2558125219221</v>
      </c>
      <c r="AP91" s="6">
        <f t="shared" si="93"/>
        <v>-427.94522703527031</v>
      </c>
      <c r="AQ91" s="6">
        <f t="shared" si="93"/>
        <v>-31486.266828400869</v>
      </c>
      <c r="AR91" s="6">
        <f t="shared" si="93"/>
        <v>14384.090257261161</v>
      </c>
      <c r="AS91" s="6">
        <f t="shared" si="93"/>
        <v>-7433.1941606949686</v>
      </c>
      <c r="AT91" s="6">
        <f t="shared" si="93"/>
        <v>3733.3275140562582</v>
      </c>
      <c r="AU91" s="6">
        <f t="shared" si="93"/>
        <v>10684.223610622448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130594.41689028303</v>
      </c>
      <c r="K3">
        <v>1</v>
      </c>
      <c r="L3" s="2">
        <v>0</v>
      </c>
      <c r="O3">
        <f>$C$3</f>
        <v>130594.41689028303</v>
      </c>
      <c r="P3">
        <f>O3*C5</f>
        <v>13059.441689028303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130594.41689028303</v>
      </c>
      <c r="AF3">
        <f t="shared" ref="AF3:AF34" si="4">-$Z3*P3</f>
        <v>-13059.441689028303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117334.97520125473</v>
      </c>
      <c r="AJ3">
        <f t="shared" ref="AJ3:AJ34" si="8">AB3-AC3</f>
        <v>0</v>
      </c>
      <c r="AL3">
        <f t="shared" ref="AL3:AL34" si="9">SUM(AI3:AK3)</f>
        <v>117334.97520125473</v>
      </c>
      <c r="AN3">
        <f t="shared" ref="AN3:AN34" si="10">AE3*$K3</f>
        <v>130594.41689028303</v>
      </c>
      <c r="AO3">
        <f t="shared" ref="AO3:AO34" si="11">AF3*$K3</f>
        <v>-13059.441689028303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117334.97520125473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117334.97520125473</v>
      </c>
      <c r="AW3">
        <v>0</v>
      </c>
      <c r="AX3">
        <f>IF(Z3&gt;0, (R3*SUMPRODUCT(K3:$K$98, X3:$X$98)-K3*$AZ$3)/Z3, 0)</f>
        <v>0</v>
      </c>
      <c r="AZ3">
        <f>C6*ABS(SUMPRODUCT(X4:X79, K4:K79))/1</f>
        <v>83789.13591698432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4178.8513472567511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4126.5233319070103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-4126.5233319070103</v>
      </c>
      <c r="AK4">
        <f>G4*SUM(AB4, AE4:AF4)</f>
        <v>0</v>
      </c>
      <c r="AL4">
        <f t="shared" si="9"/>
        <v>-5387.5758319070101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-1198.9470431640996</v>
      </c>
      <c r="AR4">
        <f t="shared" si="14"/>
        <v>-1198.9470431640996</v>
      </c>
      <c r="AS4">
        <f t="shared" si="15"/>
        <v>-3923.2965696016449</v>
      </c>
      <c r="AT4">
        <f t="shared" si="16"/>
        <v>0</v>
      </c>
      <c r="AU4">
        <f t="shared" si="17"/>
        <v>-5122.2436127657438</v>
      </c>
      <c r="AW4">
        <v>1</v>
      </c>
      <c r="AX4">
        <f>IF(Z4&gt;0, (R4*SUMPRODUCT(K4:$K$98, X4:$X$98)-K4*$AZ$3)/Z4, 0)</f>
        <v>4178.8513472567511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7196.3460509595197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4126.5233319070103</v>
      </c>
      <c r="AC5">
        <f t="shared" si="2"/>
        <v>7016.1327263225394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-2889.6093944155291</v>
      </c>
      <c r="AK5">
        <f>G5*SUM(AB5, AE5:AF5)</f>
        <v>16.918745660818743</v>
      </c>
      <c r="AL5">
        <f t="shared" si="9"/>
        <v>-4219.7912306764429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-1193.0403183156329</v>
      </c>
      <c r="AR5">
        <f t="shared" si="14"/>
        <v>-1215.0245243648997</v>
      </c>
      <c r="AS5">
        <f t="shared" si="15"/>
        <v>-2606.2985401145515</v>
      </c>
      <c r="AT5">
        <f t="shared" si="16"/>
        <v>15.259952504854136</v>
      </c>
      <c r="AU5">
        <f t="shared" si="17"/>
        <v>-3806.0631119745972</v>
      </c>
      <c r="AW5">
        <v>2</v>
      </c>
      <c r="AX5">
        <f>IF(Z5&gt;0, (R5*SUMPRODUCT(K5:$K$98, X5:$X$98)-K5*$AZ$3)/Z5, 0)</f>
        <v>7196.3460509595197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10304.416079542953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7016.1327263225394</v>
      </c>
      <c r="AC6">
        <f t="shared" si="2"/>
        <v>9905.2782050195965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-2889.1454786970571</v>
      </c>
      <c r="AK6">
        <f>G6*SUM(AB6, AE6:AF6)</f>
        <v>49.81454235689003</v>
      </c>
      <c r="AL6">
        <f t="shared" si="9"/>
        <v>-4834.7269643935151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-1682.038203826213</v>
      </c>
      <c r="AR6">
        <f t="shared" si="14"/>
        <v>-1702.542848476209</v>
      </c>
      <c r="AS6">
        <f t="shared" si="15"/>
        <v>-2465.1216619699203</v>
      </c>
      <c r="AT6">
        <f t="shared" si="16"/>
        <v>42.503538970445831</v>
      </c>
      <c r="AU6">
        <f t="shared" si="17"/>
        <v>-4125.1609714756833</v>
      </c>
      <c r="AW6">
        <v>3</v>
      </c>
      <c r="AX6">
        <f>IF(Z6&gt;0, (R6*SUMPRODUCT(K6:$K$98, X6:$X$98)-K6*$AZ$3)/Z6, 0)</f>
        <v>10304.416079542953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13221.347524016941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9905.2782050195965</v>
      </c>
      <c r="AC7">
        <f t="shared" si="2"/>
        <v>12510.870503506754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-2605.5922984871577</v>
      </c>
      <c r="AK7">
        <f>G7*SUM(AB7, AE7:AF7)</f>
        <v>136.69283922927042</v>
      </c>
      <c r="AL7">
        <f t="shared" si="9"/>
        <v>-5187.463460821069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-2161.4879216493259</v>
      </c>
      <c r="AR7">
        <f t="shared" si="14"/>
        <v>-2180.462003864915</v>
      </c>
      <c r="AS7">
        <f t="shared" si="15"/>
        <v>-2089.8514808360146</v>
      </c>
      <c r="AT7">
        <f t="shared" si="16"/>
        <v>109.63638964117011</v>
      </c>
      <c r="AU7">
        <f t="shared" si="17"/>
        <v>-4160.6770950597593</v>
      </c>
      <c r="AW7">
        <v>4</v>
      </c>
      <c r="AX7">
        <f>IF(Z7&gt;0, (R7*SUMPRODUCT(K7:$K$98, X7:$X$98)-K7*$AZ$3)/Z7, 0)</f>
        <v>13221.347524016941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15957.844266696326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12510.870503506754</v>
      </c>
      <c r="AC8">
        <f t="shared" si="2"/>
        <v>14839.699466076439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-2328.8289625696852</v>
      </c>
      <c r="AK8">
        <f t="shared" ref="AK8:AK39" si="30">G8*SUM(AB8:AB8, AE8:AF8)</f>
        <v>270.23480287574591</v>
      </c>
      <c r="AL8">
        <f t="shared" si="9"/>
        <v>-5516.3035984762819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-2570.6021426457669</v>
      </c>
      <c r="AR8">
        <f t="shared" si="14"/>
        <v>-2588.0028598262729</v>
      </c>
      <c r="AS8">
        <f t="shared" si="15"/>
        <v>-1743.0660736198397</v>
      </c>
      <c r="AT8">
        <f t="shared" si="16"/>
        <v>202.26350855938526</v>
      </c>
      <c r="AU8">
        <f t="shared" si="17"/>
        <v>-4128.8054248867275</v>
      </c>
      <c r="AW8">
        <v>5</v>
      </c>
      <c r="AX8">
        <f>IF(Z8&gt;0, (R8*SUMPRODUCT(K8:$K$98, X8:$X$98)-K8*$AZ$3)/Z8, 0)</f>
        <v>15957.844266696326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18085.623003276571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14839.699466076439</v>
      </c>
      <c r="AC9">
        <f t="shared" si="2"/>
        <v>16497.59366801125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-1657.8942019348106</v>
      </c>
      <c r="AK9">
        <f t="shared" si="30"/>
        <v>330.92529809350458</v>
      </c>
      <c r="AL9">
        <f t="shared" si="9"/>
        <v>-5568.872228767299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-2944.9614416844238</v>
      </c>
      <c r="AR9">
        <f t="shared" si="14"/>
        <v>-2960.8793899274574</v>
      </c>
      <c r="AS9">
        <f t="shared" si="15"/>
        <v>-1157.2222177587355</v>
      </c>
      <c r="AT9">
        <f t="shared" si="16"/>
        <v>230.98826627496342</v>
      </c>
      <c r="AU9">
        <f t="shared" si="17"/>
        <v>-3887.1133414112296</v>
      </c>
      <c r="AW9">
        <v>6</v>
      </c>
      <c r="AX9">
        <f>IF(Z9&gt;0, (R9*SUMPRODUCT(K9:$K$98, X9:$X$98)-K9*$AZ$3)/Z9, 0)</f>
        <v>18085.623003276571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18549.253744271125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16497.59366801125</v>
      </c>
      <c r="AC10">
        <f t="shared" si="2"/>
        <v>16564.82862719176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-67.234959180510486</v>
      </c>
      <c r="AK10">
        <f t="shared" si="30"/>
        <v>70.939652772448369</v>
      </c>
      <c r="AL10">
        <f t="shared" si="9"/>
        <v>-5045.2648572397138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-3327.9276787721351</v>
      </c>
      <c r="AR10">
        <f t="shared" si="14"/>
        <v>-3342.7084214952847</v>
      </c>
      <c r="AS10">
        <f t="shared" si="15"/>
        <v>-44.513412491181384</v>
      </c>
      <c r="AT10">
        <f t="shared" si="16"/>
        <v>46.966132861972802</v>
      </c>
      <c r="AU10">
        <f t="shared" si="17"/>
        <v>-3340.2557011244935</v>
      </c>
      <c r="AW10">
        <v>7</v>
      </c>
      <c r="AX10">
        <f>IF(Z10&gt;0, (R10*SUMPRODUCT(K10:$K$98, X10:$X$98)-K10*$AZ$3)/Z10, 0)</f>
        <v>18549.253744271125</v>
      </c>
    </row>
    <row r="11" spans="1:52" x14ac:dyDescent="0.3">
      <c r="A11" t="s">
        <v>33</v>
      </c>
      <c r="C11" s="25">
        <f>AU81</f>
        <v>27123.455815674166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18296.325984459931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16564.82862719176</v>
      </c>
      <c r="AC11">
        <f t="shared" si="2"/>
        <v>15958.866219696698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605.96240749506251</v>
      </c>
      <c r="AK11">
        <f t="shared" si="30"/>
        <v>26.503725803506818</v>
      </c>
      <c r="AL11">
        <f t="shared" si="9"/>
        <v>-5311.3928265663099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-3728.3566134867824</v>
      </c>
      <c r="AR11">
        <f t="shared" si="14"/>
        <v>-3742.0851208138847</v>
      </c>
      <c r="AS11">
        <f t="shared" si="15"/>
        <v>381.49675558778426</v>
      </c>
      <c r="AT11">
        <f t="shared" si="16"/>
        <v>16.685994510490286</v>
      </c>
      <c r="AU11">
        <f t="shared" si="17"/>
        <v>-3343.9023707156102</v>
      </c>
      <c r="AW11">
        <v>8</v>
      </c>
      <c r="AX11">
        <f>IF(Z11&gt;0, (R11*SUMPRODUCT(K11:$K$98, X11:$X$98)-K11*$AZ$3)/Z11, 0)</f>
        <v>18296.325984459931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18508.948108572713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15958.866219696698</v>
      </c>
      <c r="AC12">
        <f t="shared" si="2"/>
        <v>15727.558916437127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231.3073032595712</v>
      </c>
      <c r="AK12">
        <f t="shared" si="30"/>
        <v>335.13619061363067</v>
      </c>
      <c r="AL12">
        <f t="shared" si="9"/>
        <v>-6352.0715643943277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-4054.4601938025744</v>
      </c>
      <c r="AR12">
        <f t="shared" si="14"/>
        <v>-4066.9476876498697</v>
      </c>
      <c r="AS12">
        <f t="shared" si="15"/>
        <v>135.9706084622739</v>
      </c>
      <c r="AT12">
        <f t="shared" si="16"/>
        <v>197.00489830330679</v>
      </c>
      <c r="AU12">
        <f t="shared" si="17"/>
        <v>-3733.9721808842892</v>
      </c>
      <c r="AW12">
        <v>9</v>
      </c>
      <c r="AX12">
        <f>IF(Z12&gt;0, (R12*SUMPRODUCT(K12:$K$98, X12:$X$98)-K12*$AZ$3)/Z12, 0)</f>
        <v>18508.948108572713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20536.125792746316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15727.558916437127</v>
      </c>
      <c r="AC13">
        <f t="shared" si="2"/>
        <v>16950.336112313387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-1222.7771958762605</v>
      </c>
      <c r="AK13">
        <f t="shared" si="30"/>
        <v>1100.9291241505989</v>
      </c>
      <c r="AL13">
        <f t="shared" si="9"/>
        <v>-8061.9414946389088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-4156.5515234569248</v>
      </c>
      <c r="AR13">
        <f t="shared" si="14"/>
        <v>-4167.3817484779147</v>
      </c>
      <c r="AS13">
        <f t="shared" si="15"/>
        <v>-641.77826344517666</v>
      </c>
      <c r="AT13">
        <f t="shared" si="16"/>
        <v>577.82593906428281</v>
      </c>
      <c r="AU13">
        <f t="shared" si="17"/>
        <v>-4231.3340728588091</v>
      </c>
      <c r="AW13">
        <v>10</v>
      </c>
      <c r="AX13">
        <f>IF(Z13&gt;0, (R13*SUMPRODUCT(K13:$K$98, X13:$X$98)-K13*$AZ$3)/Z13, 0)</f>
        <v>20536.125792746316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21906.537874344875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16950.336112313387</v>
      </c>
      <c r="AC14">
        <f t="shared" si="2"/>
        <v>17505.603686784023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-555.26757447063574</v>
      </c>
      <c r="AK14">
        <f t="shared" si="30"/>
        <v>1186.5235278619373</v>
      </c>
      <c r="AL14">
        <f t="shared" si="9"/>
        <v>-8405.2943730414936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-4225.3349331891468</v>
      </c>
      <c r="AR14">
        <f t="shared" si="14"/>
        <v>-4234.6968117735414</v>
      </c>
      <c r="AS14">
        <f t="shared" si="15"/>
        <v>-260.2087901191656</v>
      </c>
      <c r="AT14">
        <f t="shared" si="16"/>
        <v>556.02715848700461</v>
      </c>
      <c r="AU14">
        <f t="shared" si="17"/>
        <v>-3938.8784434057029</v>
      </c>
      <c r="AW14">
        <v>11</v>
      </c>
      <c r="AX14">
        <f>IF(Z14&gt;0, (R14*SUMPRODUCT(K14:$K$98, X14:$X$98)-K14*$AZ$3)/Z14, 0)</f>
        <v>21906.537874344875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22688.654369617954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17505.603686784023</v>
      </c>
      <c r="AC15">
        <f t="shared" si="2"/>
        <v>17487.250091030204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18.353595753818809</v>
      </c>
      <c r="AK15">
        <f t="shared" si="30"/>
        <v>1225.3922580748817</v>
      </c>
      <c r="AL15">
        <f t="shared" si="9"/>
        <v>-8957.706987784426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-4260.323461512583</v>
      </c>
      <c r="AR15">
        <f t="shared" si="14"/>
        <v>-4268.3856773024991</v>
      </c>
      <c r="AS15">
        <f t="shared" si="15"/>
        <v>7.6793204319917674</v>
      </c>
      <c r="AT15">
        <f t="shared" si="16"/>
        <v>512.71586946013042</v>
      </c>
      <c r="AU15">
        <f t="shared" si="17"/>
        <v>-3747.9904874103768</v>
      </c>
      <c r="AW15">
        <v>12</v>
      </c>
      <c r="AX15">
        <f>IF(Z15&gt;0, (R15*SUMPRODUCT(K15:$K$98, X15:$X$98)-K15*$AZ$3)/Z15, 0)</f>
        <v>22688.654369617954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22935.41624933463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17487.250091030204</v>
      </c>
      <c r="AC16">
        <f t="shared" si="2"/>
        <v>16983.159966513449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504.09012451675517</v>
      </c>
      <c r="AK16">
        <f t="shared" si="30"/>
        <v>1224.1075063721144</v>
      </c>
      <c r="AL16">
        <f t="shared" si="9"/>
        <v>-9572.1479069837878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-4214.6672723175752</v>
      </c>
      <c r="AR16">
        <f t="shared" si="14"/>
        <v>-4221.5829618396883</v>
      </c>
      <c r="AS16">
        <f t="shared" si="15"/>
        <v>188.31798317666286</v>
      </c>
      <c r="AT16">
        <f t="shared" si="16"/>
        <v>457.30206877668837</v>
      </c>
      <c r="AU16">
        <f t="shared" si="17"/>
        <v>-3575.962909886337</v>
      </c>
      <c r="AW16">
        <v>13</v>
      </c>
      <c r="AX16">
        <f>IF(Z16&gt;0, (R16*SUMPRODUCT(K16:$K$98, X16:$X$98)-K16*$AZ$3)/Z16, 0)</f>
        <v>22935.41624933463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22758.974076635761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16983.159966513449</v>
      </c>
      <c r="AC17">
        <f t="shared" si="2"/>
        <v>16122.272459370724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860.88750714272464</v>
      </c>
      <c r="AK17">
        <f t="shared" si="30"/>
        <v>1188.8211976559414</v>
      </c>
      <c r="AL17">
        <f t="shared" si="9"/>
        <v>-10308.42907247855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-4116.1937046706498</v>
      </c>
      <c r="AR17">
        <f t="shared" si="14"/>
        <v>-4122.1008705451422</v>
      </c>
      <c r="AS17">
        <f t="shared" si="15"/>
        <v>287.15209415769402</v>
      </c>
      <c r="AT17">
        <f t="shared" si="16"/>
        <v>396.53554460207312</v>
      </c>
      <c r="AU17">
        <f t="shared" si="17"/>
        <v>-3438.4132317853746</v>
      </c>
      <c r="AW17">
        <v>14</v>
      </c>
      <c r="AX17">
        <f>IF(Z17&gt;0, (R17*SUMPRODUCT(K17:$K$98, X17:$X$98)-K17*$AZ$3)/Z17, 0)</f>
        <v>22758.974076635761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22238.483188648781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16122.272459370724</v>
      </c>
      <c r="AC18">
        <f t="shared" si="2"/>
        <v>15000.524973606192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1121.747485764532</v>
      </c>
      <c r="AK18">
        <f t="shared" si="30"/>
        <v>1128.5590721559508</v>
      </c>
      <c r="AL18">
        <f t="shared" si="9"/>
        <v>-11155.517442924607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-3987.4424503867072</v>
      </c>
      <c r="AR18">
        <f t="shared" si="14"/>
        <v>-3992.4645909568189</v>
      </c>
      <c r="AS18">
        <f t="shared" si="15"/>
        <v>334.07399027671926</v>
      </c>
      <c r="AT18">
        <f t="shared" si="16"/>
        <v>336.1025875098523</v>
      </c>
      <c r="AU18">
        <f t="shared" si="17"/>
        <v>-3322.2880131702473</v>
      </c>
      <c r="AW18">
        <v>15</v>
      </c>
      <c r="AX18">
        <f>IF(Z18&gt;0, (R18*SUMPRODUCT(K18:$K$98, X18:$X$98)-K18*$AZ$3)/Z18, 0)</f>
        <v>22238.483188648781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21429.655985659268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15000.524973606192</v>
      </c>
      <c r="AC19">
        <f t="shared" si="2"/>
        <v>13686.695218671373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1313.829754934819</v>
      </c>
      <c r="AK19">
        <f t="shared" si="30"/>
        <v>1050.0367481524336</v>
      </c>
      <c r="AL19">
        <f t="shared" si="9"/>
        <v>-12204.411601093676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-3869.5593092709873</v>
      </c>
      <c r="AR19">
        <f t="shared" si="14"/>
        <v>-3873.8050448451763</v>
      </c>
      <c r="AS19">
        <f t="shared" si="15"/>
        <v>349.35634097166019</v>
      </c>
      <c r="AT19">
        <f t="shared" si="16"/>
        <v>279.21197159864454</v>
      </c>
      <c r="AU19">
        <f t="shared" si="17"/>
        <v>-3245.2367322748714</v>
      </c>
      <c r="AW19">
        <v>16</v>
      </c>
      <c r="AX19">
        <f>IF(Z19&gt;0, (R19*SUMPRODUCT(K19:$K$98, X19:$X$98)-K19*$AZ$3)/Z19, 0)</f>
        <v>21429.655985659268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20303.448930679697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13686.695218671373</v>
      </c>
      <c r="AC20">
        <f t="shared" si="2"/>
        <v>12204.290101768136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1482.4051169032373</v>
      </c>
      <c r="AK20">
        <f t="shared" si="30"/>
        <v>958.06866530699619</v>
      </c>
      <c r="AL20">
        <f t="shared" si="9"/>
        <v>-13173.996126436716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-3703.5703047061115</v>
      </c>
      <c r="AR20">
        <f t="shared" si="14"/>
        <v>-3707.1380531716322</v>
      </c>
      <c r="AS20">
        <f t="shared" si="15"/>
        <v>351.94793363078287</v>
      </c>
      <c r="AT20">
        <f t="shared" si="16"/>
        <v>227.46163190234674</v>
      </c>
      <c r="AU20">
        <f t="shared" si="17"/>
        <v>-3127.7284876385024</v>
      </c>
      <c r="AW20">
        <v>17</v>
      </c>
      <c r="AX20">
        <f>IF(Z20&gt;0, (R20*SUMPRODUCT(K20:$K$98, X20:$X$98)-K20*$AZ$3)/Z20, 0)</f>
        <v>20303.448930679697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18908.011586530032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12204.290101768136</v>
      </c>
      <c r="AC21">
        <f t="shared" si="2"/>
        <v>10632.107468818962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1572.1826329491741</v>
      </c>
      <c r="AK21">
        <f t="shared" si="30"/>
        <v>854.30030712376958</v>
      </c>
      <c r="AL21">
        <f t="shared" si="9"/>
        <v>-13975.813328081826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-3473.9676487127758</v>
      </c>
      <c r="AR21">
        <f t="shared" si="14"/>
        <v>-3476.9475851346847</v>
      </c>
      <c r="AS21">
        <f t="shared" si="15"/>
        <v>333.27020312615542</v>
      </c>
      <c r="AT21">
        <f t="shared" si="16"/>
        <v>181.09399691802849</v>
      </c>
      <c r="AU21">
        <f t="shared" si="17"/>
        <v>-2962.5833850905005</v>
      </c>
      <c r="AW21">
        <v>18</v>
      </c>
      <c r="AX21">
        <f>IF(Z21&gt;0, (R21*SUMPRODUCT(K21:$K$98, X21:$X$98)-K21*$AZ$3)/Z21, 0)</f>
        <v>18908.011586530032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17341.61868341353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10632.107468818962</v>
      </c>
      <c r="AC22">
        <f t="shared" si="2"/>
        <v>9061.1645270320078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1570.9429417869542</v>
      </c>
      <c r="AK22">
        <f t="shared" si="30"/>
        <v>744.24752281732742</v>
      </c>
      <c r="AL22">
        <f t="shared" si="9"/>
        <v>-14784.976558809369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-3234.0292150266946</v>
      </c>
      <c r="AR22">
        <f t="shared" si="14"/>
        <v>-3236.5015645103094</v>
      </c>
      <c r="AS22">
        <f t="shared" si="15"/>
        <v>297.32804842715103</v>
      </c>
      <c r="AT22">
        <f t="shared" si="16"/>
        <v>140.86168098142645</v>
      </c>
      <c r="AU22">
        <f t="shared" si="17"/>
        <v>-2798.3118351017315</v>
      </c>
      <c r="AW22">
        <v>19</v>
      </c>
      <c r="AX22">
        <f>IF(Z22&gt;0, (R22*SUMPRODUCT(K22:$K$98, X22:$X$98)-K22*$AZ$3)/Z22, 0)</f>
        <v>17341.61868341353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15612.80942285845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9061.1645270320078</v>
      </c>
      <c r="AC23">
        <f t="shared" si="2"/>
        <v>7526.2645146176583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1534.9000124143495</v>
      </c>
      <c r="AK23">
        <f t="shared" si="30"/>
        <v>634.28151689224057</v>
      </c>
      <c r="AL23">
        <f t="shared" si="9"/>
        <v>-15456.672954959829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-2976.5321818799289</v>
      </c>
      <c r="AR23">
        <f t="shared" si="14"/>
        <v>-2978.5687356179583</v>
      </c>
      <c r="AS23">
        <f t="shared" si="15"/>
        <v>259.38062709856041</v>
      </c>
      <c r="AT23">
        <f t="shared" si="16"/>
        <v>107.18635499243381</v>
      </c>
      <c r="AU23">
        <f t="shared" si="17"/>
        <v>-2612.001753526964</v>
      </c>
      <c r="AW23">
        <v>20</v>
      </c>
      <c r="AX23">
        <f>IF(Z23&gt;0, (R23*SUMPRODUCT(K23:$K$98, X23:$X$98)-K23*$AZ$3)/Z23, 0)</f>
        <v>15612.80942285845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13751.644813547535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7526.2645146176583</v>
      </c>
      <c r="AC24">
        <f t="shared" si="2"/>
        <v>6066.8119779273147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1459.4525366903435</v>
      </c>
      <c r="AK24">
        <f t="shared" si="30"/>
        <v>526.83851602323614</v>
      </c>
      <c r="AL24">
        <f t="shared" si="9"/>
        <v>-16058.009568809579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-2720.9085280692934</v>
      </c>
      <c r="AR24">
        <f t="shared" si="14"/>
        <v>-2722.5726506791834</v>
      </c>
      <c r="AS24">
        <f t="shared" si="15"/>
        <v>220.20612739171256</v>
      </c>
      <c r="AT24">
        <f t="shared" si="16"/>
        <v>79.490813478155872</v>
      </c>
      <c r="AU24">
        <f t="shared" si="17"/>
        <v>-2422.8757098093151</v>
      </c>
      <c r="AW24">
        <v>21</v>
      </c>
      <c r="AX24">
        <f>IF(Z24&gt;0, (R24*SUMPRODUCT(K24:$K$98, X24:$X$98)-K24*$AZ$3)/Z24, 0)</f>
        <v>13751.644813547535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11751.500707313353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6066.8119779273147</v>
      </c>
      <c r="AC25">
        <f t="shared" si="2"/>
        <v>4700.4388473487325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1366.3731305785823</v>
      </c>
      <c r="AK25">
        <f t="shared" si="30"/>
        <v>424.67683845491206</v>
      </c>
      <c r="AL25">
        <f t="shared" si="9"/>
        <v>-16604.926493521303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-2476.8979224458908</v>
      </c>
      <c r="AR25">
        <f t="shared" si="14"/>
        <v>-2478.2450430710105</v>
      </c>
      <c r="AS25">
        <f t="shared" si="15"/>
        <v>184.07326432138308</v>
      </c>
      <c r="AT25">
        <f t="shared" si="16"/>
        <v>57.211057643514273</v>
      </c>
      <c r="AU25">
        <f t="shared" si="17"/>
        <v>-2236.9607211061139</v>
      </c>
      <c r="AW25">
        <v>22</v>
      </c>
      <c r="AX25">
        <f>IF(Z25&gt;0, (R25*SUMPRODUCT(K25:$K$98, X25:$X$98)-K25*$AZ$3)/Z25, 0)</f>
        <v>11751.500707313353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9562.5793393757795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4700.4388473487325</v>
      </c>
      <c r="AC26">
        <f t="shared" si="2"/>
        <v>3432.9475298052589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1267.4913175434735</v>
      </c>
      <c r="AK26">
        <f t="shared" si="30"/>
        <v>329.03071931441133</v>
      </c>
      <c r="AL26">
        <f t="shared" si="9"/>
        <v>-16906.617736725755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-2224.5291551312953</v>
      </c>
      <c r="AR26">
        <f t="shared" si="14"/>
        <v>-2225.6086870832428</v>
      </c>
      <c r="AS26">
        <f t="shared" si="15"/>
        <v>152.45735165199952</v>
      </c>
      <c r="AT26">
        <f t="shared" si="16"/>
        <v>39.576722447337019</v>
      </c>
      <c r="AU26">
        <f t="shared" si="17"/>
        <v>-2033.5746129839065</v>
      </c>
      <c r="AW26">
        <v>23</v>
      </c>
      <c r="AX26">
        <f>IF(Z26&gt;0, (R26*SUMPRODUCT(K26:$K$98, X26:$X$98)-K26*$AZ$3)/Z26, 0)</f>
        <v>9562.5793393757795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7179.2368143430203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3432.9475298052589</v>
      </c>
      <c r="AC27">
        <f t="shared" si="2"/>
        <v>2288.2457004796925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1144.7018293255665</v>
      </c>
      <c r="AK27">
        <f t="shared" si="30"/>
        <v>240.30632708636816</v>
      </c>
      <c r="AL27">
        <f t="shared" si="9"/>
        <v>-16961.479045333206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-1969.4711048347224</v>
      </c>
      <c r="AR27">
        <f t="shared" si="14"/>
        <v>-1970.3268604155771</v>
      </c>
      <c r="AS27">
        <f t="shared" si="15"/>
        <v>122.93561904714223</v>
      </c>
      <c r="AT27">
        <f t="shared" si="16"/>
        <v>25.807774849729508</v>
      </c>
      <c r="AU27">
        <f t="shared" si="17"/>
        <v>-1821.5834665187053</v>
      </c>
      <c r="AW27">
        <v>24</v>
      </c>
      <c r="AX27">
        <f>IF(Z27&gt;0, (R27*SUMPRODUCT(K27:$K$98, X27:$X$98)-K27*$AZ$3)/Z27, 0)</f>
        <v>7179.2368143430203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4589.9824687083483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2288.2457004796925</v>
      </c>
      <c r="AC28">
        <f t="shared" si="2"/>
        <v>1282.9061365429425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1005.33956393675</v>
      </c>
      <c r="AK28">
        <f t="shared" si="30"/>
        <v>160.17719903357849</v>
      </c>
      <c r="AL28">
        <f t="shared" si="9"/>
        <v>-16862.683800448704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-1728.0303006903482</v>
      </c>
      <c r="AR28">
        <f t="shared" si="14"/>
        <v>-1728.7003259833907</v>
      </c>
      <c r="AS28">
        <f t="shared" si="15"/>
        <v>96.400682130633143</v>
      </c>
      <c r="AT28">
        <f t="shared" si="16"/>
        <v>15.359179925383526</v>
      </c>
      <c r="AU28">
        <f t="shared" si="17"/>
        <v>-1616.9404639273739</v>
      </c>
      <c r="AW28">
        <v>25</v>
      </c>
      <c r="AX28">
        <f>IF(Z28&gt;0, (R28*SUMPRODUCT(K28:$K$98, X28:$X$98)-K28*$AZ$3)/Z28, 0)</f>
        <v>4589.9824687083483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1720.219323315056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1282.9061365429425</v>
      </c>
      <c r="AC29">
        <f t="shared" si="2"/>
        <v>415.70756879721284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867.19856774572963</v>
      </c>
      <c r="AK29">
        <f t="shared" si="30"/>
        <v>89.803429558005988</v>
      </c>
      <c r="AL29">
        <f t="shared" si="9"/>
        <v>-16572.374447149119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-1500.2584195467095</v>
      </c>
      <c r="AR29">
        <f t="shared" si="14"/>
        <v>-1500.7756611258324</v>
      </c>
      <c r="AS29">
        <f t="shared" si="15"/>
        <v>74.245111225723065</v>
      </c>
      <c r="AT29">
        <f t="shared" si="16"/>
        <v>7.6885108716421469</v>
      </c>
      <c r="AU29">
        <f t="shared" si="17"/>
        <v>-1418.8420390284671</v>
      </c>
      <c r="AW29">
        <v>26</v>
      </c>
      <c r="AX29">
        <f>IF(Z29&gt;0, (R29*SUMPRODUCT(K29:$K$98, X29:$X$98)-K29*$AZ$3)/Z29, 0)</f>
        <v>1720.219323315056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-1537.1975531794153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415.70756879721284</v>
      </c>
      <c r="AC30">
        <f t="shared" si="2"/>
        <v>-315.95108919180075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731.65865798901359</v>
      </c>
      <c r="AK30">
        <f t="shared" si="30"/>
        <v>29.099529815804903</v>
      </c>
      <c r="AL30">
        <f t="shared" si="9"/>
        <v>-16097.360492022715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-1288.2732809163854</v>
      </c>
      <c r="AR30">
        <f t="shared" si="14"/>
        <v>-1288.6660718624571</v>
      </c>
      <c r="AS30">
        <f t="shared" si="15"/>
        <v>55.929354078109093</v>
      </c>
      <c r="AT30">
        <f t="shared" si="16"/>
        <v>2.2244223980727957</v>
      </c>
      <c r="AU30">
        <f t="shared" si="17"/>
        <v>-1230.5122953862751</v>
      </c>
      <c r="AW30">
        <v>27</v>
      </c>
      <c r="AX30">
        <f>IF(Z30&gt;0, (R30*SUMPRODUCT(K30:$K$98, X30:$X$98)-K30*$AZ$3)/Z30, 0)</f>
        <v>-1537.1975531794153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-5353.4705645804343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-315.95108919180075</v>
      </c>
      <c r="AC31">
        <f t="shared" si="2"/>
        <v>-917.97458300309972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602.02349381129898</v>
      </c>
      <c r="AK31">
        <f t="shared" si="30"/>
        <v>-22.116576243426053</v>
      </c>
      <c r="AL31">
        <f t="shared" si="9"/>
        <v>-15428.832573877513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-1092.3305786532835</v>
      </c>
      <c r="AR31">
        <f t="shared" si="14"/>
        <v>-1092.6231612641823</v>
      </c>
      <c r="AS31">
        <f t="shared" si="15"/>
        <v>41.089107191413213</v>
      </c>
      <c r="AT31">
        <f t="shared" si="16"/>
        <v>-1.5094932030311079</v>
      </c>
      <c r="AU31">
        <f t="shared" si="17"/>
        <v>-1053.0435472758002</v>
      </c>
      <c r="AW31">
        <v>28</v>
      </c>
      <c r="AX31">
        <f>IF(Z31&gt;0, (R31*SUMPRODUCT(K31:$K$98, X31:$X$98)-K31*$AZ$3)/Z31, 0)</f>
        <v>-5353.4705645804343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-9994.1015921872622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-917.97458300309972</v>
      </c>
      <c r="AC32">
        <f t="shared" si="2"/>
        <v>-1397.5821374554143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479.60755445231462</v>
      </c>
      <c r="AK32">
        <f t="shared" si="30"/>
        <v>-64.258220810216983</v>
      </c>
      <c r="AL32">
        <f t="shared" si="9"/>
        <v>-14546.833528919575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-911.56724770189533</v>
      </c>
      <c r="AR32">
        <f t="shared" si="14"/>
        <v>-911.78029146878657</v>
      </c>
      <c r="AS32">
        <f t="shared" si="15"/>
        <v>29.226799311707779</v>
      </c>
      <c r="AT32">
        <f t="shared" si="16"/>
        <v>-3.9158309878839579</v>
      </c>
      <c r="AU32">
        <f t="shared" si="17"/>
        <v>-886.46932314496291</v>
      </c>
      <c r="AW32">
        <v>29</v>
      </c>
      <c r="AX32">
        <f>IF(Z32&gt;0, (R32*SUMPRODUCT(K32:$K$98, X32:$X$98)-K32*$AZ$3)/Z32, 0)</f>
        <v>-9994.1015921872622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-15885.726117999366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-1397.5821374554143</v>
      </c>
      <c r="AC33">
        <f t="shared" si="2"/>
        <v>-1762.075256406446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364.49311895103165</v>
      </c>
      <c r="AK33">
        <f t="shared" si="30"/>
        <v>-97.830749621879008</v>
      </c>
      <c r="AL33">
        <f t="shared" si="9"/>
        <v>-13496.295471190151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-748.68905779781937</v>
      </c>
      <c r="AR33">
        <f t="shared" si="14"/>
        <v>-748.83993881744937</v>
      </c>
      <c r="AS33">
        <f t="shared" si="15"/>
        <v>19.832001816578479</v>
      </c>
      <c r="AT33">
        <f t="shared" si="16"/>
        <v>-5.3229526247352696</v>
      </c>
      <c r="AU33">
        <f t="shared" si="17"/>
        <v>-734.33088962560623</v>
      </c>
      <c r="AW33">
        <v>30</v>
      </c>
      <c r="AX33">
        <f>IF(Z33&gt;0, (R33*SUMPRODUCT(K33:$K$98, X33:$X$98)-K33*$AZ$3)/Z33, 0)</f>
        <v>-15885.726117999366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-23756.200265047519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-1762.075256406446</v>
      </c>
      <c r="AC34">
        <f t="shared" si="2"/>
        <v>-2022.3052706767066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260.23001427026065</v>
      </c>
      <c r="AK34">
        <f t="shared" si="30"/>
        <v>-123.34526794845124</v>
      </c>
      <c r="AL34">
        <f t="shared" si="9"/>
        <v>-12207.858348330483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-599.6065606179194</v>
      </c>
      <c r="AR34">
        <f t="shared" si="14"/>
        <v>-599.70994833402585</v>
      </c>
      <c r="AS34">
        <f t="shared" si="15"/>
        <v>12.642023184798935</v>
      </c>
      <c r="AT34">
        <f t="shared" si="16"/>
        <v>-5.9921363856212171</v>
      </c>
      <c r="AU34">
        <f t="shared" si="17"/>
        <v>-593.06006153484816</v>
      </c>
      <c r="AW34">
        <v>31</v>
      </c>
      <c r="AX34">
        <f>IF(Z34&gt;0, (R34*SUMPRODUCT(K34:$K$98, X34:$X$98)-K34*$AZ$3)/Z34, 0)</f>
        <v>-23756.200265047519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-34797.574097979479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-2022.3052706767066</v>
      </c>
      <c r="AC35">
        <f t="shared" ref="AC35:AC66" si="33">S35*Z35</f>
        <v>-2185.787685287878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163.48241461117141</v>
      </c>
      <c r="AK35">
        <f t="shared" si="30"/>
        <v>-141.56136894736949</v>
      </c>
      <c r="AL35">
        <f t="shared" ref="AL35:AL66" si="40">SUM(AI35:AK35)</f>
        <v>-10710.563039743347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-465.45519032961386</v>
      </c>
      <c r="AR35">
        <f t="shared" ref="AR35:AR66" si="45">AI35*$K35</f>
        <v>-465.52330492629864</v>
      </c>
      <c r="AS35">
        <f t="shared" ref="AS35:AS66" si="46">AJ35*$K35</f>
        <v>7.0910772698561901</v>
      </c>
      <c r="AT35">
        <f t="shared" ref="AT35:AT66" si="47">AK35*$K35</f>
        <v>-6.1402482219260204</v>
      </c>
      <c r="AU35">
        <f t="shared" ref="AU35:AU66" si="48">AL35*$K35</f>
        <v>-464.57247587836849</v>
      </c>
      <c r="AW35">
        <v>32</v>
      </c>
      <c r="AX35">
        <f>IF(Z35&gt;0, (R35*SUMPRODUCT(K35:$K$98, X35:$X$98)-K35*$AZ$3)/Z35, 0)</f>
        <v>-34797.574097979479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-51167.877695681782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-2185.787685287878</v>
      </c>
      <c r="AC36">
        <f t="shared" si="33"/>
        <v>-2261.8463166828951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76.058631395017073</v>
      </c>
      <c r="AK36">
        <f t="shared" si="30"/>
        <v>-153.00513797015148</v>
      </c>
      <c r="AL36">
        <f t="shared" si="40"/>
        <v>-9068.9550219573957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-348.19816925616692</v>
      </c>
      <c r="AR36">
        <f t="shared" si="45"/>
        <v>-348.2409677858451</v>
      </c>
      <c r="AS36">
        <f t="shared" si="46"/>
        <v>2.9455856675577916</v>
      </c>
      <c r="AT36">
        <f t="shared" si="47"/>
        <v>-5.9255568132285283</v>
      </c>
      <c r="AU36">
        <f t="shared" si="48"/>
        <v>-351.22093893151583</v>
      </c>
      <c r="AW36">
        <v>33</v>
      </c>
      <c r="AX36">
        <f>IF(Z36&gt;0, (R36*SUMPRODUCT(K36:$K$98, X36:$X$98)-K36*$AZ$3)/Z36, 0)</f>
        <v>-51167.877695681782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-76899.281534913782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-2261.8463166828951</v>
      </c>
      <c r="AC37">
        <f t="shared" si="33"/>
        <v>-2262.3689868903152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0.52267020742010573</v>
      </c>
      <c r="AK37">
        <f t="shared" si="30"/>
        <v>-158.32924216780268</v>
      </c>
      <c r="AL37">
        <f t="shared" si="40"/>
        <v>-7329.7807963897058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-247.97009539857652</v>
      </c>
      <c r="AR37">
        <f t="shared" si="45"/>
        <v>-247.99552773700427</v>
      </c>
      <c r="AS37">
        <f t="shared" si="46"/>
        <v>1.8073109281408841E-2</v>
      </c>
      <c r="AT37">
        <f t="shared" si="47"/>
        <v>-5.4747748303192623</v>
      </c>
      <c r="AU37">
        <f t="shared" si="48"/>
        <v>-253.4522294580421</v>
      </c>
      <c r="AW37">
        <v>34</v>
      </c>
      <c r="AX37">
        <f>IF(Z37&gt;0, (R37*SUMPRODUCT(K37:$K$98, X37:$X$98)-K37*$AZ$3)/Z37, 0)</f>
        <v>-76899.281534913782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-120019.03093507017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-2262.3689868903152</v>
      </c>
      <c r="AC38">
        <f t="shared" si="33"/>
        <v>-2199.9145295667959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-62.454457323519364</v>
      </c>
      <c r="AK38">
        <f t="shared" si="30"/>
        <v>-158.36582908232208</v>
      </c>
      <c r="AL38">
        <f t="shared" si="40"/>
        <v>-5619.2707575115182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-166.65538882358342</v>
      </c>
      <c r="AR38">
        <f t="shared" si="45"/>
        <v>-166.66953642471677</v>
      </c>
      <c r="AS38">
        <f t="shared" si="46"/>
        <v>-1.9281931927470797</v>
      </c>
      <c r="AT38">
        <f t="shared" si="47"/>
        <v>-4.8893213821151429</v>
      </c>
      <c r="AU38">
        <f t="shared" si="48"/>
        <v>-173.487050999579</v>
      </c>
      <c r="AW38">
        <v>35</v>
      </c>
      <c r="AX38">
        <f>IF(Z38&gt;0, (R38*SUMPRODUCT(K38:$K$98, X38:$X$98)-K38*$AZ$3)/Z38, 0)</f>
        <v>-120019.03093507017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-197677.35863448362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-2199.9145295667959</v>
      </c>
      <c r="AC39">
        <f t="shared" si="33"/>
        <v>-2089.4051391742228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-110.5093903925731</v>
      </c>
      <c r="AK39">
        <f t="shared" si="30"/>
        <v>-153.99401706967572</v>
      </c>
      <c r="AL39">
        <f t="shared" si="40"/>
        <v>-4053.0888182946974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-104.42773877268303</v>
      </c>
      <c r="AR39">
        <f t="shared" si="45"/>
        <v>-104.43502285460333</v>
      </c>
      <c r="AS39">
        <f t="shared" si="46"/>
        <v>-3.0462691109716307</v>
      </c>
      <c r="AT39">
        <f t="shared" si="47"/>
        <v>-4.2449534451989708</v>
      </c>
      <c r="AU39">
        <f t="shared" si="48"/>
        <v>-111.72624541077393</v>
      </c>
      <c r="AW39">
        <v>36</v>
      </c>
      <c r="AX39">
        <f>IF(Z39&gt;0, (R39*SUMPRODUCT(K39:$K$98, X39:$X$98)-K39*$AZ$3)/Z39, 0)</f>
        <v>-197677.35863448362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-350315.42401665996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-2089.4051391742228</v>
      </c>
      <c r="AC40">
        <f t="shared" si="33"/>
        <v>-1946.3643250753378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-143.04081409888499</v>
      </c>
      <c r="AK40">
        <f t="shared" ref="AK40:AK71" si="61">G40*SUM(AB40:AB40, AE40:AF40)</f>
        <v>-146.25835974219561</v>
      </c>
      <c r="AL40">
        <f t="shared" si="40"/>
        <v>-2743.4596552601638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-60.398956918686501</v>
      </c>
      <c r="AR40">
        <f t="shared" si="45"/>
        <v>-60.402375578966542</v>
      </c>
      <c r="AS40">
        <f t="shared" si="46"/>
        <v>-3.5205541942905163</v>
      </c>
      <c r="AT40">
        <f t="shared" si="47"/>
        <v>-3.5997451852062108</v>
      </c>
      <c r="AU40">
        <f t="shared" si="48"/>
        <v>-67.522674958463284</v>
      </c>
      <c r="AW40">
        <v>37</v>
      </c>
      <c r="AX40">
        <f>IF(Z40&gt;0, (R40*SUMPRODUCT(K40:$K$98, X40:$X$98)-K40*$AZ$3)/Z40, 0)</f>
        <v>-350315.42401665996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-686368.2007385547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-1946.3643250753378</v>
      </c>
      <c r="AC41">
        <f t="shared" si="33"/>
        <v>-1785.8092169301237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-160.55510814521404</v>
      </c>
      <c r="AK41">
        <f t="shared" si="61"/>
        <v>-136.24550275527366</v>
      </c>
      <c r="AL41">
        <f t="shared" si="40"/>
        <v>-1746.1904009262107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-31.84921592899649</v>
      </c>
      <c r="AR41">
        <f t="shared" si="45"/>
        <v>-31.850645319697584</v>
      </c>
      <c r="AS41">
        <f t="shared" si="46"/>
        <v>-3.5282322526282899</v>
      </c>
      <c r="AT41">
        <f t="shared" si="47"/>
        <v>-2.9940235639338164</v>
      </c>
      <c r="AU41">
        <f t="shared" si="48"/>
        <v>-38.372901136259692</v>
      </c>
      <c r="AW41">
        <v>38</v>
      </c>
      <c r="AX41">
        <f>IF(Z41&gt;0, (R41*SUMPRODUCT(K41:$K$98, X41:$X$98)-K41*$AZ$3)/Z41, 0)</f>
        <v>-686368.2007385547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-1542235.205560389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-1785.8092169301237</v>
      </c>
      <c r="AC42">
        <f t="shared" si="33"/>
        <v>-1620.3780176234952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-165.43119930662851</v>
      </c>
      <c r="AK42">
        <f t="shared" si="61"/>
        <v>-125.00664518510867</v>
      </c>
      <c r="AL42">
        <f t="shared" si="40"/>
        <v>-1053.0326900335053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-14.962147163676216</v>
      </c>
      <c r="AR42">
        <f t="shared" si="45"/>
        <v>-14.96266253559846</v>
      </c>
      <c r="AS42">
        <f t="shared" si="46"/>
        <v>-3.2458798044011141</v>
      </c>
      <c r="AT42">
        <f t="shared" si="47"/>
        <v>-2.4527208091516393</v>
      </c>
      <c r="AU42">
        <f t="shared" si="48"/>
        <v>-20.66126314915121</v>
      </c>
      <c r="AW42">
        <v>39</v>
      </c>
      <c r="AX42">
        <f>IF(Z42&gt;0, (R42*SUMPRODUCT(K42:$K$98, X42:$X$98)-K42*$AZ$3)/Z42, 0)</f>
        <v>-1542235.205560389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-4194407.6379312584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-1620.3780176234952</v>
      </c>
      <c r="AC43">
        <f t="shared" si="33"/>
        <v>-1459.1969368982202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-161.18108072527502</v>
      </c>
      <c r="AK43">
        <f t="shared" si="61"/>
        <v>-113.42646123364467</v>
      </c>
      <c r="AL43">
        <f t="shared" si="40"/>
        <v>-620.75163631068563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-6.0637740064385302</v>
      </c>
      <c r="AR43">
        <f t="shared" si="45"/>
        <v>-6.0639263697051931</v>
      </c>
      <c r="AS43">
        <f t="shared" si="46"/>
        <v>-2.8236512529210231</v>
      </c>
      <c r="AT43">
        <f t="shared" si="47"/>
        <v>-1.9870618061103225</v>
      </c>
      <c r="AU43">
        <f t="shared" si="48"/>
        <v>-10.87463942873654</v>
      </c>
      <c r="AW43">
        <v>40</v>
      </c>
      <c r="AX43">
        <f>IF(Z43&gt;0, (R43*SUMPRODUCT(K43:$K$98, X43:$X$98)-K43*$AZ$3)/Z43, 0)</f>
        <v>-4194407.6379312584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-14885810.921743149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-1459.1969368982202</v>
      </c>
      <c r="AC44">
        <f t="shared" si="33"/>
        <v>-1307.9899717180954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-151.20696518012483</v>
      </c>
      <c r="AK44">
        <f t="shared" si="61"/>
        <v>-102.14378558287542</v>
      </c>
      <c r="AL44">
        <f t="shared" si="40"/>
        <v>-381.62490542768563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-2.0063684693230668</v>
      </c>
      <c r="AR44">
        <f t="shared" si="45"/>
        <v>-2.00640282914424</v>
      </c>
      <c r="AS44">
        <f t="shared" si="46"/>
        <v>-2.365106856613258</v>
      </c>
      <c r="AT44">
        <f t="shared" si="47"/>
        <v>-1.5976841235766523</v>
      </c>
      <c r="AU44">
        <f t="shared" si="48"/>
        <v>-5.9691938093341497</v>
      </c>
      <c r="AW44">
        <v>41</v>
      </c>
      <c r="AX44">
        <f>IF(Z44&gt;0, (R44*SUMPRODUCT(K44:$K$98, X44:$X$98)-K44*$AZ$3)/Z44, 0)</f>
        <v>-14885810.921743149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-78064176.998061404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-1307.9899717180954</v>
      </c>
      <c r="AC45">
        <f t="shared" si="33"/>
        <v>-1169.5760373422725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-138.41393437582292</v>
      </c>
      <c r="AK45">
        <f t="shared" si="61"/>
        <v>-91.559298020266681</v>
      </c>
      <c r="AL45">
        <f t="shared" si="40"/>
        <v>-265.97726585708256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-0.50281426023121512</v>
      </c>
      <c r="AR45">
        <f t="shared" si="45"/>
        <v>-0.50281949114584779</v>
      </c>
      <c r="AS45">
        <f t="shared" si="46"/>
        <v>-1.933039644731698</v>
      </c>
      <c r="AT45">
        <f t="shared" si="47"/>
        <v>-1.2786845032265395</v>
      </c>
      <c r="AU45">
        <f t="shared" si="48"/>
        <v>-3.7145436391040847</v>
      </c>
      <c r="AW45">
        <v>42</v>
      </c>
      <c r="AX45">
        <f>IF(Z45&gt;0, (R45*SUMPRODUCT(K45:$K$98, X45:$X$98)-K45*$AZ$3)/Z45, 0)</f>
        <v>-78064176.998061404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-414965764.77458644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-1169.5760373422725</v>
      </c>
      <c r="AC46">
        <f t="shared" si="33"/>
        <v>-1044.7035812050519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-124.87245613722052</v>
      </c>
      <c r="AK46">
        <f t="shared" si="61"/>
        <v>-81.870322613959075</v>
      </c>
      <c r="AL46">
        <f t="shared" si="40"/>
        <v>-212.90026637961236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-7.6778926142300058E-2</v>
      </c>
      <c r="AR46">
        <f t="shared" si="45"/>
        <v>-7.6779710950891492E-2</v>
      </c>
      <c r="AS46">
        <f t="shared" si="46"/>
        <v>-1.5570751687216886</v>
      </c>
      <c r="AT46">
        <f t="shared" si="47"/>
        <v>-1.020867614370822</v>
      </c>
      <c r="AU46">
        <f t="shared" si="48"/>
        <v>-2.6547224940434018</v>
      </c>
      <c r="AW46">
        <v>43</v>
      </c>
      <c r="AX46">
        <f>IF(Z46&gt;0, (R46*SUMPRODUCT(K46:$K$98, X46:$X$98)-K46*$AZ$3)/Z46, 0)</f>
        <v>-414965764.77458644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-2240660294.7626915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-1044.7035812050519</v>
      </c>
      <c r="AC47">
        <f t="shared" si="33"/>
        <v>-932.83815441918375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-111.86542678586818</v>
      </c>
      <c r="AK47">
        <f t="shared" si="61"/>
        <v>-73.129250684353636</v>
      </c>
      <c r="AL47">
        <f t="shared" si="40"/>
        <v>-186.0327214642667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-1.1556765677839023E-2</v>
      </c>
      <c r="AR47">
        <f t="shared" si="45"/>
        <v>-1.1556881554292197E-2</v>
      </c>
      <c r="AS47">
        <f t="shared" si="46"/>
        <v>-1.2454341962395898</v>
      </c>
      <c r="AT47">
        <f t="shared" si="47"/>
        <v>-0.81417174335741394</v>
      </c>
      <c r="AU47">
        <f t="shared" si="48"/>
        <v>-2.071162821151296</v>
      </c>
      <c r="AW47">
        <v>44</v>
      </c>
      <c r="AX47">
        <f>IF(Z47&gt;0, (R47*SUMPRODUCT(K47:$K$98, X47:$X$98)-K47*$AZ$3)/Z47, 0)</f>
        <v>-2240660294.7626915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-12317096707.474115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-932.83815441918375</v>
      </c>
      <c r="AC48">
        <f t="shared" si="33"/>
        <v>-832.90131322770947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-99.936841191474286</v>
      </c>
      <c r="AK48">
        <f t="shared" si="61"/>
        <v>-65.298670809342866</v>
      </c>
      <c r="AL48">
        <f t="shared" si="40"/>
        <v>-165.40778273781211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-1.7124351327931183E-3</v>
      </c>
      <c r="AR48">
        <f t="shared" si="45"/>
        <v>-1.7124519375441938E-3</v>
      </c>
      <c r="AS48">
        <f t="shared" si="46"/>
        <v>-0.99341908159017467</v>
      </c>
      <c r="AT48">
        <f t="shared" si="47"/>
        <v>-0.64909941930414516</v>
      </c>
      <c r="AU48">
        <f t="shared" si="48"/>
        <v>-1.6442309528318642</v>
      </c>
      <c r="AW48">
        <v>45</v>
      </c>
      <c r="AX48">
        <f>IF(Z48&gt;0, (R48*SUMPRODUCT(K48:$K$98, X48:$X$98)-K48*$AZ$3)/Z48, 0)</f>
        <v>-12317096707.474115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-69091135608.644882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-832.90131322770947</v>
      </c>
      <c r="AC49">
        <f t="shared" si="33"/>
        <v>-743.66338462967053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-89.237928598038934</v>
      </c>
      <c r="AK49">
        <f t="shared" si="61"/>
        <v>-58.303091925939668</v>
      </c>
      <c r="AL49">
        <f t="shared" si="40"/>
        <v>-147.56911170918826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-2.4931864610381769E-4</v>
      </c>
      <c r="AR49">
        <f t="shared" si="45"/>
        <v>-2.4932103437112378E-4</v>
      </c>
      <c r="AS49">
        <f t="shared" si="46"/>
        <v>-0.79202399247825683</v>
      </c>
      <c r="AT49">
        <f t="shared" si="47"/>
        <v>-0.51746436035074372</v>
      </c>
      <c r="AU49">
        <f t="shared" si="48"/>
        <v>-1.3097376738633717</v>
      </c>
      <c r="AW49">
        <v>46</v>
      </c>
      <c r="AX49">
        <f>IF(Z49&gt;0, (R49*SUMPRODUCT(K49:$K$98, X49:$X$98)-K49*$AZ$3)/Z49, 0)</f>
        <v>-69091135608.644882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-395586330338.19269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-743.66338462967053</v>
      </c>
      <c r="AC50">
        <f t="shared" si="33"/>
        <v>-663.98538302584211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-79.67800160382842</v>
      </c>
      <c r="AK50">
        <f t="shared" si="61"/>
        <v>-52.056436924076941</v>
      </c>
      <c r="AL50">
        <f t="shared" si="40"/>
        <v>-131.73892726707669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-3.5570596219323498E-5</v>
      </c>
      <c r="AR50">
        <f t="shared" si="45"/>
        <v>-3.5570928747220575E-5</v>
      </c>
      <c r="AS50">
        <f t="shared" si="46"/>
        <v>-0.63140681817043409</v>
      </c>
      <c r="AT50">
        <f t="shared" si="47"/>
        <v>-0.41252025078327292</v>
      </c>
      <c r="AU50">
        <f t="shared" si="48"/>
        <v>-1.0439626398824542</v>
      </c>
      <c r="AW50">
        <v>47</v>
      </c>
      <c r="AX50">
        <f>IF(Z50&gt;0, (R50*SUMPRODUCT(K50:$K$98, X50:$X$98)-K50*$AZ$3)/Z50, 0)</f>
        <v>-395586330338.19269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-2316795388394.3315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-663.98538302584211</v>
      </c>
      <c r="AC51">
        <f t="shared" si="33"/>
        <v>-592.84412312994311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-71.141259895898997</v>
      </c>
      <c r="AK51">
        <f t="shared" si="61"/>
        <v>-46.478976811808955</v>
      </c>
      <c r="AL51">
        <f t="shared" si="40"/>
        <v>-117.62093961889647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-4.9733533364170949E-6</v>
      </c>
      <c r="AR51">
        <f t="shared" si="45"/>
        <v>-4.9733985996592976E-6</v>
      </c>
      <c r="AS51">
        <f t="shared" si="46"/>
        <v>-0.50335497304479859</v>
      </c>
      <c r="AT51">
        <f t="shared" si="47"/>
        <v>-0.32885872634941299</v>
      </c>
      <c r="AU51">
        <f t="shared" si="48"/>
        <v>-0.83221867279281125</v>
      </c>
      <c r="AW51">
        <v>48</v>
      </c>
      <c r="AX51">
        <f>IF(Z51&gt;0, (R51*SUMPRODUCT(K51:$K$98, X51:$X$98)-K51*$AZ$3)/Z51, 0)</f>
        <v>-2316795388394.3315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-13901953924014.063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-592.84412312994311</v>
      </c>
      <c r="AC52">
        <f t="shared" si="33"/>
        <v>-529.32511429392559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-63.51900883601752</v>
      </c>
      <c r="AK52">
        <f t="shared" si="61"/>
        <v>-41.499088619096021</v>
      </c>
      <c r="AL52">
        <f t="shared" si="40"/>
        <v>-105.01820508368121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-6.7992108389107493E-7</v>
      </c>
      <c r="AR52">
        <f t="shared" si="45"/>
        <v>-6.7992709730989874E-7</v>
      </c>
      <c r="AS52">
        <f t="shared" si="46"/>
        <v>-0.40127167196333141</v>
      </c>
      <c r="AT52">
        <f t="shared" si="47"/>
        <v>-0.26216417699667588</v>
      </c>
      <c r="AU52">
        <f t="shared" si="48"/>
        <v>-0.66343652888710458</v>
      </c>
      <c r="AW52">
        <v>49</v>
      </c>
      <c r="AX52">
        <f>IF(Z52&gt;0, (R52*SUMPRODUCT(K52:$K$98, X52:$X$98)-K52*$AZ$3)/Z52, 0)</f>
        <v>-13901953924014.063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-85591695967699.5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-529.32511429392559</v>
      </c>
      <c r="AC53">
        <f t="shared" si="33"/>
        <v>-472.6117097869087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-56.71340450701689</v>
      </c>
      <c r="AK53">
        <f t="shared" si="61"/>
        <v>-37.052758000574798</v>
      </c>
      <c r="AL53">
        <f t="shared" si="40"/>
        <v>-93.766178594297116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-9.0736108417525086E-8</v>
      </c>
      <c r="AR53">
        <f t="shared" si="45"/>
        <v>-9.0736887044814502E-8</v>
      </c>
      <c r="AS53">
        <f t="shared" si="46"/>
        <v>-0.31989134133529851</v>
      </c>
      <c r="AT53">
        <f t="shared" si="47"/>
        <v>-0.20899567853503814</v>
      </c>
      <c r="AU53">
        <f t="shared" si="48"/>
        <v>-0.52888711060722371</v>
      </c>
      <c r="AW53">
        <v>50</v>
      </c>
      <c r="AX53">
        <f>IF(Z53&gt;0, (R53*SUMPRODUCT(K53:$K$98, X53:$X$98)-K53*$AZ$3)/Z53, 0)</f>
        <v>-85591695967699.5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-542123570496536.44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-472.6117097869087</v>
      </c>
      <c r="AC54">
        <f t="shared" si="33"/>
        <v>-421.97474096073574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-50.636968826172961</v>
      </c>
      <c r="AK54">
        <f t="shared" si="61"/>
        <v>-33.082819685083614</v>
      </c>
      <c r="AL54">
        <f t="shared" si="40"/>
        <v>-83.719790855330913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-1.1805014353478562E-8</v>
      </c>
      <c r="AR54">
        <f t="shared" si="45"/>
        <v>-1.1805112353668509E-8</v>
      </c>
      <c r="AS54">
        <f t="shared" si="46"/>
        <v>-0.25501542139443195</v>
      </c>
      <c r="AT54">
        <f t="shared" si="47"/>
        <v>-0.16661007557282789</v>
      </c>
      <c r="AU54">
        <f t="shared" si="48"/>
        <v>-0.4216255087723722</v>
      </c>
      <c r="AW54">
        <v>51</v>
      </c>
      <c r="AX54">
        <f>IF(Z54&gt;0, (R54*SUMPRODUCT(K54:$K$98, X54:$X$98)-K54*$AZ$3)/Z54, 0)</f>
        <v>-542123570496536.44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-3538346997423942.5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-421.97474096073574</v>
      </c>
      <c r="AC55">
        <f t="shared" si="33"/>
        <v>-376.76316158244339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-45.211579378292356</v>
      </c>
      <c r="AK55">
        <f t="shared" si="61"/>
        <v>-29.538231867251504</v>
      </c>
      <c r="AL55">
        <f t="shared" si="40"/>
        <v>-74.74981157760152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-1.4931063397517586E-9</v>
      </c>
      <c r="AR55">
        <f t="shared" si="45"/>
        <v>-1.4931183096026717E-9</v>
      </c>
      <c r="AS55">
        <f t="shared" si="46"/>
        <v>-0.2032967329279389</v>
      </c>
      <c r="AT55">
        <f t="shared" si="47"/>
        <v>-0.13282053221001572</v>
      </c>
      <c r="AU55">
        <f t="shared" si="48"/>
        <v>-0.33611726663107294</v>
      </c>
      <c r="AW55">
        <v>52</v>
      </c>
      <c r="AX55">
        <f>IF(Z55&gt;0, (R55*SUMPRODUCT(K55:$K$98, X55:$X$98)-K55*$AZ$3)/Z55, 0)</f>
        <v>-3538346997423942.5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-2.3864349760227488E+16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-376.76316158244339</v>
      </c>
      <c r="AC56">
        <f t="shared" si="33"/>
        <v>-336.3956799856353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-40.367481596808091</v>
      </c>
      <c r="AK56">
        <f t="shared" si="61"/>
        <v>-26.37342131077104</v>
      </c>
      <c r="AL56">
        <f t="shared" si="40"/>
        <v>-66.740902953239001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-1.8331331313759137E-10</v>
      </c>
      <c r="AR56">
        <f t="shared" si="45"/>
        <v>-1.833147279651522E-10</v>
      </c>
      <c r="AS56">
        <f t="shared" si="46"/>
        <v>-0.16206691085259986</v>
      </c>
      <c r="AT56">
        <f t="shared" si="47"/>
        <v>-0.10588371509380358</v>
      </c>
      <c r="AU56">
        <f t="shared" si="48"/>
        <v>-0.26795062612971815</v>
      </c>
      <c r="AW56">
        <v>53</v>
      </c>
      <c r="AX56">
        <f>IF(Z56&gt;0, (R56*SUMPRODUCT(K56:$K$98, X56:$X$98)-K56*$AZ$3)/Z56, 0)</f>
        <v>-2.3864349760227488E+16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-1.6684310854662573E+17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-336.3956799856353</v>
      </c>
      <c r="AC57">
        <f t="shared" si="33"/>
        <v>-300.35328570162102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-36.042394284014279</v>
      </c>
      <c r="AK57">
        <f t="shared" si="61"/>
        <v>-23.547697598994475</v>
      </c>
      <c r="AL57">
        <f t="shared" si="40"/>
        <v>-59.590091889086288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-2.1785577160480541E-11</v>
      </c>
      <c r="AR57">
        <f t="shared" si="45"/>
        <v>-2.1785738488127185E-11</v>
      </c>
      <c r="AS57">
        <f t="shared" si="46"/>
        <v>-0.12919874908942164</v>
      </c>
      <c r="AT57">
        <f t="shared" si="47"/>
        <v>-8.4409849405465712E-2</v>
      </c>
      <c r="AU57">
        <f t="shared" si="48"/>
        <v>-0.21360859851667305</v>
      </c>
      <c r="AW57">
        <v>54</v>
      </c>
      <c r="AX57">
        <f>IF(Z57&gt;0, (R57*SUMPRODUCT(K57:$K$98, X57:$X$98)-K57*$AZ$3)/Z57, 0)</f>
        <v>-1.6684310854662573E+17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-1.2116105372615416E+18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-300.35328570162102</v>
      </c>
      <c r="AC58">
        <f t="shared" si="33"/>
        <v>-268.17257651932374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-32.180709182297278</v>
      </c>
      <c r="AK58">
        <f t="shared" si="61"/>
        <v>-21.024729999113472</v>
      </c>
      <c r="AL58">
        <f t="shared" si="40"/>
        <v>-53.205439182191199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-2.4978427949943947E-12</v>
      </c>
      <c r="AR58">
        <f t="shared" si="45"/>
        <v>-2.4978605049708739E-12</v>
      </c>
      <c r="AS58">
        <f t="shared" si="46"/>
        <v>-0.10299645176179081</v>
      </c>
      <c r="AT58">
        <f t="shared" si="47"/>
        <v>-6.7291015151076938E-2</v>
      </c>
      <c r="AU58">
        <f t="shared" si="48"/>
        <v>-0.17028746691536564</v>
      </c>
      <c r="AW58">
        <v>55</v>
      </c>
      <c r="AX58">
        <f>IF(Z58&gt;0, (R58*SUMPRODUCT(K58:$K$98, X58:$X$98)-K58*$AZ$3)/Z58, 0)</f>
        <v>-1.2116105372615416E+18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-9.1696760899029463E+18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-268.17257651932374</v>
      </c>
      <c r="AC59">
        <f t="shared" si="33"/>
        <v>-239.43980046368404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-28.732776055639704</v>
      </c>
      <c r="AK59">
        <f t="shared" si="61"/>
        <v>-18.772080356352664</v>
      </c>
      <c r="AL59">
        <f t="shared" si="40"/>
        <v>-47.50485641208887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-2.7577745080724877E-13</v>
      </c>
      <c r="AR59">
        <f t="shared" si="45"/>
        <v>-2.7577931628891788E-13</v>
      </c>
      <c r="AS59">
        <f t="shared" si="46"/>
        <v>-8.21081407540276E-2</v>
      </c>
      <c r="AT59">
        <f t="shared" si="47"/>
        <v>-5.3643985292635338E-2</v>
      </c>
      <c r="AU59">
        <f t="shared" si="48"/>
        <v>-0.1357521260469387</v>
      </c>
      <c r="AW59">
        <v>56</v>
      </c>
      <c r="AX59">
        <f>IF(Z59&gt;0, (R59*SUMPRODUCT(K59:$K$98, X59:$X$98)-K59*$AZ$3)/Z59, 0)</f>
        <v>-9.1696760899029463E+18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-7.2474119934650933E+19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-239.43980046368404</v>
      </c>
      <c r="AC60">
        <f t="shared" si="33"/>
        <v>-213.78553612828955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-25.654264335394487</v>
      </c>
      <c r="AK60">
        <f t="shared" si="61"/>
        <v>-16.760786032457883</v>
      </c>
      <c r="AL60">
        <f t="shared" si="40"/>
        <v>-42.41505036786382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-2.9215862367539031E-14</v>
      </c>
      <c r="AR60">
        <f t="shared" si="45"/>
        <v>-2.9216050526967433E-14</v>
      </c>
      <c r="AS60">
        <f t="shared" si="46"/>
        <v>-6.5456107106213052E-2</v>
      </c>
      <c r="AT60">
        <f t="shared" si="47"/>
        <v>-4.2764656642726252E-2</v>
      </c>
      <c r="AU60">
        <f t="shared" si="48"/>
        <v>-0.10822076374896852</v>
      </c>
      <c r="AW60">
        <v>57</v>
      </c>
      <c r="AX60">
        <f>IF(Z60&gt;0, (R60*SUMPRODUCT(K60:$K$98, X60:$X$98)-K60*$AZ$3)/Z60, 0)</f>
        <v>-7.2474119934650933E+19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-5.989278712562478E+20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-213.78553612828955</v>
      </c>
      <c r="AC61">
        <f t="shared" si="33"/>
        <v>-190.87994297168711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-22.905593156602436</v>
      </c>
      <c r="AK61">
        <f t="shared" si="61"/>
        <v>-14.96498752898027</v>
      </c>
      <c r="AL61">
        <f t="shared" si="40"/>
        <v>-37.870580685584002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-2.9633717256718503E-15</v>
      </c>
      <c r="AR61">
        <f t="shared" si="45"/>
        <v>-2.9633898765803103E-15</v>
      </c>
      <c r="AS61">
        <f t="shared" si="46"/>
        <v>-5.2181207833397379E-2</v>
      </c>
      <c r="AT61">
        <f t="shared" si="47"/>
        <v>-3.4091722451152981E-2</v>
      </c>
      <c r="AU61">
        <f t="shared" si="48"/>
        <v>-8.6272930284553309E-2</v>
      </c>
      <c r="AW61">
        <v>58</v>
      </c>
      <c r="AX61">
        <f>IF(Z61&gt;0, (R61*SUMPRODUCT(K61:$K$98, X61:$X$98)-K61*$AZ$3)/Z61, 0)</f>
        <v>-5.989278712562478E+20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-5.191930178611063E+21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-190.87994297168711</v>
      </c>
      <c r="AC62">
        <f t="shared" si="33"/>
        <v>-170.42852051043494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-20.451422461252179</v>
      </c>
      <c r="AK62">
        <f t="shared" si="61"/>
        <v>-13.361596008018099</v>
      </c>
      <c r="AL62">
        <f t="shared" si="40"/>
        <v>-33.813018469270418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-2.8749816050707518E-16</v>
      </c>
      <c r="AR62">
        <f t="shared" si="45"/>
        <v>-2.8749982970563499E-16</v>
      </c>
      <c r="AS62">
        <f t="shared" si="46"/>
        <v>-4.1598539408001747E-2</v>
      </c>
      <c r="AT62">
        <f t="shared" si="47"/>
        <v>-2.7177712413227823E-2</v>
      </c>
      <c r="AU62">
        <f t="shared" si="48"/>
        <v>-6.8776251821229858E-2</v>
      </c>
      <c r="AW62">
        <v>59</v>
      </c>
      <c r="AX62">
        <f>IF(Z62&gt;0, (R62*SUMPRODUCT(K62:$K$98, X62:$X$98)-K62*$AZ$3)/Z62, 0)</f>
        <v>-5.191930178611063E+21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-4.7367476395471574E+22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-170.42852051043494</v>
      </c>
      <c r="AC63">
        <f t="shared" si="33"/>
        <v>-152.1683218843169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-18.26019862611804</v>
      </c>
      <c r="AK63">
        <f t="shared" si="61"/>
        <v>-11.929996435730446</v>
      </c>
      <c r="AL63">
        <f t="shared" si="40"/>
        <v>-30.190195061848499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-2.6591951136806177E-17</v>
      </c>
      <c r="AR63">
        <f t="shared" si="45"/>
        <v>-2.6592096991547724E-17</v>
      </c>
      <c r="AS63">
        <f t="shared" si="46"/>
        <v>-3.3162100931123879E-2</v>
      </c>
      <c r="AT63">
        <f t="shared" si="47"/>
        <v>-2.166590594166759E-2</v>
      </c>
      <c r="AU63">
        <f t="shared" si="48"/>
        <v>-5.482800687279149E-2</v>
      </c>
      <c r="AW63">
        <v>60</v>
      </c>
      <c r="AX63">
        <f>IF(Z63&gt;0, (R63*SUMPRODUCT(K63:$K$98, X63:$X$98)-K63*$AZ$3)/Z63, 0)</f>
        <v>-4.7367476395471574E+22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-4.5633410589760443E+23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-152.1683218843169</v>
      </c>
      <c r="AC64">
        <f t="shared" si="33"/>
        <v>-135.86457311099721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-16.303748773319683</v>
      </c>
      <c r="AK64">
        <f t="shared" si="61"/>
        <v>-10.651782531902183</v>
      </c>
      <c r="AL64">
        <f t="shared" si="40"/>
        <v>-26.955531305221868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-2.3371176094802095E-18</v>
      </c>
      <c r="AR64">
        <f t="shared" si="45"/>
        <v>-2.3371296787730653E-18</v>
      </c>
      <c r="AS64">
        <f t="shared" si="46"/>
        <v>-2.6436623829020952E-2</v>
      </c>
      <c r="AT64">
        <f t="shared" si="47"/>
        <v>-1.7271927568293675E-2</v>
      </c>
      <c r="AU64">
        <f t="shared" si="48"/>
        <v>-4.3708551397314631E-2</v>
      </c>
      <c r="AW64">
        <v>61</v>
      </c>
      <c r="AX64">
        <f>IF(Z64&gt;0, (R64*SUMPRODUCT(K64:$K$98, X64:$X$98)-K64*$AZ$3)/Z64, 0)</f>
        <v>-4.5633410589760443E+23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-4.6581189633351198E+24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-135.86457311099721</v>
      </c>
      <c r="AC65">
        <f t="shared" si="33"/>
        <v>-121.30765456339034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-14.55691854760687</v>
      </c>
      <c r="AK65">
        <f t="shared" si="61"/>
        <v>-9.510520117769806</v>
      </c>
      <c r="AL65">
        <f t="shared" si="40"/>
        <v>-24.067438665376677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-1.9451625965179317E-19</v>
      </c>
      <c r="AR65">
        <f t="shared" si="45"/>
        <v>-1.9451720223160319E-19</v>
      </c>
      <c r="AS65">
        <f t="shared" si="46"/>
        <v>-2.1075114659614931E-2</v>
      </c>
      <c r="AT65">
        <f t="shared" si="47"/>
        <v>-1.3769074910948399E-2</v>
      </c>
      <c r="AU65">
        <f t="shared" si="48"/>
        <v>-3.484418957056333E-2</v>
      </c>
      <c r="AW65">
        <v>62</v>
      </c>
      <c r="AX65">
        <f>IF(Z65&gt;0, (R65*SUMPRODUCT(K65:$K$98, X65:$X$98)-K65*$AZ$3)/Z65, 0)</f>
        <v>-4.6581189633351198E+24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-5.0576942478446118E+25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-121.30765456339034</v>
      </c>
      <c r="AC66">
        <f t="shared" si="33"/>
        <v>-108.31040586016996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-12.997248703220379</v>
      </c>
      <c r="AK66">
        <f t="shared" si="61"/>
        <v>-8.4915358194373241</v>
      </c>
      <c r="AL66">
        <f t="shared" si="40"/>
        <v>-21.488784522657703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-1.5279356151609457E-20</v>
      </c>
      <c r="AR66">
        <f t="shared" si="45"/>
        <v>-1.5279425357026785E-20</v>
      </c>
      <c r="AS66">
        <f t="shared" si="46"/>
        <v>-1.6800952375330726E-2</v>
      </c>
      <c r="AT66">
        <f t="shared" si="47"/>
        <v>-1.0976622218549422E-2</v>
      </c>
      <c r="AU66">
        <f t="shared" si="48"/>
        <v>-2.7777574593880149E-2</v>
      </c>
      <c r="AW66">
        <v>63</v>
      </c>
      <c r="AX66">
        <f>IF(Z66&gt;0, (R66*SUMPRODUCT(K66:$K$98, X66:$X$98)-K66*$AZ$3)/Z66, 0)</f>
        <v>-5.0576942478446118E+25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-5.867919319233206E+26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-108.31040586016996</v>
      </c>
      <c r="AC67">
        <f t="shared" ref="AC67:AC79" si="64">S67*Z67</f>
        <v>-96.705719518008877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-11.604686342161088</v>
      </c>
      <c r="AK67">
        <f t="shared" si="61"/>
        <v>-7.5817284102118983</v>
      </c>
      <c r="AL67">
        <f t="shared" ref="AL67:AL79" si="71">SUM(AI67:AK67)</f>
        <v>-19.186414752372986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-1.1283481040642903E-21</v>
      </c>
      <c r="AR67">
        <f t="shared" ref="AR67:AR79" si="76">AI67*$K67</f>
        <v>-1.1283528593047632E-21</v>
      </c>
      <c r="AS67">
        <f t="shared" ref="AS67:AS79" si="77">AJ67*$K67</f>
        <v>-1.3393616370639967E-2</v>
      </c>
      <c r="AT67">
        <f t="shared" ref="AT67:AT79" si="78">AK67*$K67</f>
        <v>-8.7504960288180972E-3</v>
      </c>
      <c r="AU67">
        <f t="shared" ref="AU67:AU79" si="79">AL67*$K67</f>
        <v>-2.2144112399458064E-2</v>
      </c>
      <c r="AW67">
        <v>64</v>
      </c>
      <c r="AX67">
        <f>IF(Z67&gt;0, (R67*SUMPRODUCT(K67:$K$98, X67:$X$98)-K67*$AZ$3)/Z67, 0)</f>
        <v>-5.867919319233206E+26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-7.3096144616571896E+27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-96.705719518008877</v>
      </c>
      <c r="AC68">
        <f t="shared" si="64"/>
        <v>-86.344392426793618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-10.361327091215259</v>
      </c>
      <c r="AK68">
        <f t="shared" si="61"/>
        <v>-6.7694003662606219</v>
      </c>
      <c r="AL68">
        <f t="shared" si="71"/>
        <v>-17.130727457475881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-7.7979519936019749E-23</v>
      </c>
      <c r="AR68">
        <f t="shared" si="76"/>
        <v>-7.7979824252941007E-23</v>
      </c>
      <c r="AS68">
        <f t="shared" si="77"/>
        <v>-1.06773089689413E-2</v>
      </c>
      <c r="AT68">
        <f t="shared" si="78"/>
        <v>-6.9758418597083019E-3</v>
      </c>
      <c r="AU68">
        <f t="shared" si="79"/>
        <v>-1.7653150828649603E-2</v>
      </c>
      <c r="AW68">
        <v>65</v>
      </c>
      <c r="AX68">
        <f>IF(Z68&gt;0, (R68*SUMPRODUCT(K68:$K$98, X68:$X$98)-K68*$AZ$3)/Z68, 0)</f>
        <v>-7.3096144616571896E+27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-9.8264191253423617E+28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-86.344392426793618</v>
      </c>
      <c r="AC69">
        <f t="shared" si="64"/>
        <v>-77.093207523922871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-9.2511849028707474</v>
      </c>
      <c r="AK69">
        <f t="shared" si="61"/>
        <v>-6.0441074698755539</v>
      </c>
      <c r="AL69">
        <f t="shared" si="71"/>
        <v>-15.295292372746301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-5.0189615396879103E-24</v>
      </c>
      <c r="AR69">
        <f t="shared" si="76"/>
        <v>-5.018979586032392E-24</v>
      </c>
      <c r="AS69">
        <f t="shared" si="77"/>
        <v>-8.5118853387605858E-3</v>
      </c>
      <c r="AT69">
        <f t="shared" si="78"/>
        <v>-5.5610984213235815E-3</v>
      </c>
      <c r="AU69">
        <f t="shared" si="79"/>
        <v>-1.4072983760084166E-2</v>
      </c>
      <c r="AW69">
        <v>66</v>
      </c>
      <c r="AX69">
        <f>IF(Z69&gt;0, (R69*SUMPRODUCT(K69:$K$98, X69:$X$98)-K69*$AZ$3)/Z69, 0)</f>
        <v>-9.8264191253423617E+28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-1.4546911438033072E+30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-77.093207523922871</v>
      </c>
      <c r="AC70">
        <f t="shared" si="64"/>
        <v>-68.833221003502558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-8.2599865204203127</v>
      </c>
      <c r="AK70">
        <f t="shared" si="61"/>
        <v>-5.3965245266746011</v>
      </c>
      <c r="AL70">
        <f t="shared" si="71"/>
        <v>-13.656511047094913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-2.9959755448024238E-25</v>
      </c>
      <c r="AR70">
        <f t="shared" si="76"/>
        <v>-2.9959852628201558E-25</v>
      </c>
      <c r="AS70">
        <f t="shared" si="77"/>
        <v>-6.7856228784762334E-3</v>
      </c>
      <c r="AT70">
        <f t="shared" si="78"/>
        <v>-4.4332736139378031E-3</v>
      </c>
      <c r="AU70">
        <f t="shared" si="79"/>
        <v>-1.1218896492414036E-2</v>
      </c>
      <c r="AW70">
        <v>67</v>
      </c>
      <c r="AX70">
        <f>IF(Z70&gt;0, (R70*SUMPRODUCT(K70:$K$98, X70:$X$98)-K70*$AZ$3)/Z70, 0)</f>
        <v>-1.4546911438033072E+30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-2.394572766669713E+31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-68.833221003502558</v>
      </c>
      <c r="AC71">
        <f t="shared" si="64"/>
        <v>-61.458233038841577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-7.3749879646609813</v>
      </c>
      <c r="AK71">
        <f t="shared" si="61"/>
        <v>-4.8183254702451794</v>
      </c>
      <c r="AL71">
        <f t="shared" si="71"/>
        <v>-12.193313434906161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-1.6238796680157472E-26</v>
      </c>
      <c r="AR71">
        <f t="shared" si="76"/>
        <v>-1.6238843743676566E-26</v>
      </c>
      <c r="AS71">
        <f t="shared" si="77"/>
        <v>-5.409457014091376E-3</v>
      </c>
      <c r="AT71">
        <f t="shared" si="78"/>
        <v>-3.5341785825397029E-3</v>
      </c>
      <c r="AU71">
        <f t="shared" si="79"/>
        <v>-8.9436355966310797E-3</v>
      </c>
      <c r="AW71">
        <v>68</v>
      </c>
      <c r="AX71">
        <f>IF(Z71&gt;0, (R71*SUMPRODUCT(K71:$K$98, X71:$X$98)-K71*$AZ$3)/Z71, 0)</f>
        <v>-2.394572766669713E+31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-4.4348276793673262E+32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-61.458233038841577</v>
      </c>
      <c r="AC72">
        <f t="shared" si="64"/>
        <v>-54.873422356108549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-6.5848106827330284</v>
      </c>
      <c r="AK72">
        <f t="shared" ref="AK72:AK79" si="92">G72*SUM(AB72:AB72, AE72:AF72)</f>
        <v>-4.3020763127189108</v>
      </c>
      <c r="AL72">
        <f t="shared" si="71"/>
        <v>-10.886886995451938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-7.9149949710877361E-28</v>
      </c>
      <c r="AR72">
        <f t="shared" si="76"/>
        <v>-7.9150152292311766E-28</v>
      </c>
      <c r="AS72">
        <f t="shared" si="77"/>
        <v>-4.312386012509075E-3</v>
      </c>
      <c r="AT72">
        <f t="shared" si="78"/>
        <v>-2.8174255281725948E-3</v>
      </c>
      <c r="AU72">
        <f t="shared" si="79"/>
        <v>-7.1298115406816685E-3</v>
      </c>
      <c r="AW72">
        <v>69</v>
      </c>
      <c r="AX72">
        <f>IF(Z72&gt;0, (R72*SUMPRODUCT(K72:$K$98, X72:$X$98)-K72*$AZ$3)/Z72, 0)</f>
        <v>-4.4348276793673262E+32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-9.3771591232266056E+33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-54.873422356108549</v>
      </c>
      <c r="AC73">
        <f t="shared" si="64"/>
        <v>-48.994127103668333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-5.8792952524402153</v>
      </c>
      <c r="AK73">
        <f t="shared" si="92"/>
        <v>-3.8411395649275986</v>
      </c>
      <c r="AL73">
        <f t="shared" si="71"/>
        <v>-9.7204348173678135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-3.4285940843893059E-29</v>
      </c>
      <c r="AR73">
        <f t="shared" si="76"/>
        <v>-3.4286017222029948E-29</v>
      </c>
      <c r="AS73">
        <f t="shared" si="77"/>
        <v>-3.4378077268088988E-3</v>
      </c>
      <c r="AT73">
        <f t="shared" si="78"/>
        <v>-2.246034381515142E-3</v>
      </c>
      <c r="AU73">
        <f t="shared" si="79"/>
        <v>-5.6838421083240404E-3</v>
      </c>
      <c r="AW73">
        <v>70</v>
      </c>
      <c r="AX73">
        <f>IF(Z73&gt;0, (R73*SUMPRODUCT(K73:$K$98, X73:$X$98)-K73*$AZ$3)/Z73, 0)</f>
        <v>-9.3771591232266056E+33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-2.3065000562077483E+35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-48.994127103668333</v>
      </c>
      <c r="AC74">
        <f t="shared" si="64"/>
        <v>-43.744756342561018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-5.2493707611073148</v>
      </c>
      <c r="AK74">
        <f t="shared" si="92"/>
        <v>-3.4295888972567838</v>
      </c>
      <c r="AL74">
        <f t="shared" si="71"/>
        <v>-8.6789596583640982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-1.3007477278035805E-30</v>
      </c>
      <c r="AR74">
        <f t="shared" si="76"/>
        <v>-1.3007502032346135E-30</v>
      </c>
      <c r="AS74">
        <f t="shared" si="77"/>
        <v>-2.7405992720096347E-3</v>
      </c>
      <c r="AT74">
        <f t="shared" si="78"/>
        <v>-1.7905248577129637E-3</v>
      </c>
      <c r="AU74">
        <f t="shared" si="79"/>
        <v>-4.5311241297225982E-3</v>
      </c>
      <c r="AW74">
        <v>71</v>
      </c>
      <c r="AX74">
        <f>IF(Z74&gt;0, (R74*SUMPRODUCT(K74:$K$98, X74:$X$98)-K74*$AZ$3)/Z74, 0)</f>
        <v>-2.3065000562077483E+35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-6.773761137084309E+36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-43.744756342561018</v>
      </c>
      <c r="AC75">
        <f t="shared" si="64"/>
        <v>-39.057818163000903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-4.6869381795601157</v>
      </c>
      <c r="AK75">
        <f t="shared" si="92"/>
        <v>-3.0621329439792717</v>
      </c>
      <c r="AL75">
        <f t="shared" si="71"/>
        <v>-7.7490711235393874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-4.241817994194987E-32</v>
      </c>
      <c r="AR75">
        <f t="shared" si="76"/>
        <v>-4.241824713716942E-32</v>
      </c>
      <c r="AS75">
        <f t="shared" si="77"/>
        <v>-2.1847889604668705E-3</v>
      </c>
      <c r="AT75">
        <f t="shared" si="78"/>
        <v>-1.4273954541716869E-3</v>
      </c>
      <c r="AU75">
        <f t="shared" si="79"/>
        <v>-3.6121844146385571E-3</v>
      </c>
      <c r="AW75">
        <v>72</v>
      </c>
      <c r="AX75">
        <f>IF(Z75&gt;0, (R75*SUMPRODUCT(K75:$K$98, X75:$X$98)-K75*$AZ$3)/Z75, 0)</f>
        <v>-6.773761137084309E+36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-2.4680426744640682E+38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-39.057818163000903</v>
      </c>
      <c r="AC76">
        <f t="shared" si="64"/>
        <v>-34.873051931250806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-4.1847662317500962</v>
      </c>
      <c r="AK76">
        <f t="shared" si="92"/>
        <v>-2.7340472714100637</v>
      </c>
      <c r="AL76">
        <f t="shared" si="71"/>
        <v>-6.9188135031601599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-1.1585112767132622E-33</v>
      </c>
      <c r="AR76">
        <f t="shared" si="76"/>
        <v>-1.1585127469238474E-33</v>
      </c>
      <c r="AS76">
        <f t="shared" si="77"/>
        <v>-1.7417003830252444E-3</v>
      </c>
      <c r="AT76">
        <f t="shared" si="78"/>
        <v>-1.1379109169098267E-3</v>
      </c>
      <c r="AU76">
        <f t="shared" si="79"/>
        <v>-2.8796112999350709E-3</v>
      </c>
      <c r="AW76">
        <v>73</v>
      </c>
      <c r="AX76">
        <f>IF(Z76&gt;0, (R76*SUMPRODUCT(K76:$K$98, X76:$X$98)-K76*$AZ$3)/Z76, 0)</f>
        <v>-2.4680426744640682E+38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-1.1842229525832411E+40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-34.873051931250806</v>
      </c>
      <c r="AC77">
        <f t="shared" si="64"/>
        <v>-31.13665351004536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-3.7363984212054469</v>
      </c>
      <c r="AK77">
        <f t="shared" si="92"/>
        <v>-2.4411136351875569</v>
      </c>
      <c r="AL77">
        <f t="shared" si="71"/>
        <v>-6.1775120563930042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-2.5502691216451784E-35</v>
      </c>
      <c r="AR77">
        <f t="shared" si="76"/>
        <v>-2.5502715643033206E-35</v>
      </c>
      <c r="AS77">
        <f t="shared" si="77"/>
        <v>-1.3884728818759934E-3</v>
      </c>
      <c r="AT77">
        <f t="shared" si="78"/>
        <v>-9.0713561615898169E-4</v>
      </c>
      <c r="AU77">
        <f t="shared" si="79"/>
        <v>-2.295608498034975E-3</v>
      </c>
      <c r="AW77">
        <v>74</v>
      </c>
      <c r="AX77">
        <f>IF(Z77&gt;0, (R77*SUMPRODUCT(K77:$K$98, X77:$X$98)-K77*$AZ$3)/Z77, 0)</f>
        <v>-1.1842229525832411E+40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-8.3184045562037241E+41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-31.13665351004536</v>
      </c>
      <c r="AC78">
        <f t="shared" si="64"/>
        <v>-27.800583491111922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-3.3360700189334374</v>
      </c>
      <c r="AK78">
        <f t="shared" si="92"/>
        <v>-2.1795657457031754</v>
      </c>
      <c r="AL78">
        <f t="shared" si="71"/>
        <v>-5.5156357646366132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-4.2628272158089523E-37</v>
      </c>
      <c r="AR78">
        <f t="shared" si="76"/>
        <v>-4.2628299879803695E-37</v>
      </c>
      <c r="AS78">
        <f t="shared" si="77"/>
        <v>-1.1068820805771639E-3</v>
      </c>
      <c r="AT78">
        <f t="shared" si="78"/>
        <v>-7.2316295931041253E-4</v>
      </c>
      <c r="AU78">
        <f t="shared" si="79"/>
        <v>-1.8300450398875765E-3</v>
      </c>
      <c r="AW78">
        <v>75</v>
      </c>
      <c r="AX78">
        <f>IF(Z78&gt;0, (R78*SUMPRODUCT(K78:$K$98, X78:$X$98)-K78*$AZ$3)/Z78, 0)</f>
        <v>-8.3184045562037241E+41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-27.800583491111922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-27.800583491111922</v>
      </c>
      <c r="AK79">
        <f t="shared" si="92"/>
        <v>-1.9460408443778348</v>
      </c>
      <c r="AL79">
        <f t="shared" si="71"/>
        <v>-29.746624335489756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-4.9503061017013492E-39</v>
      </c>
      <c r="AR79">
        <f t="shared" si="76"/>
        <v>-4.9503061017013492E-39</v>
      </c>
      <c r="AS79">
        <f t="shared" si="77"/>
        <v>-8.2357297661991187E-3</v>
      </c>
      <c r="AT79">
        <f t="shared" si="78"/>
        <v>-5.765010836339383E-4</v>
      </c>
      <c r="AU79">
        <f t="shared" si="79"/>
        <v>-8.8122308498330571E-3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130594.41689028303</v>
      </c>
      <c r="AO81" s="6">
        <f t="shared" si="93"/>
        <v>-13059.441689028303</v>
      </c>
      <c r="AP81" s="6">
        <f t="shared" si="93"/>
        <v>-404.62979842580688</v>
      </c>
      <c r="AQ81" s="6">
        <f t="shared" si="93"/>
        <v>-83789.135916984247</v>
      </c>
      <c r="AR81" s="6">
        <f t="shared" si="93"/>
        <v>33341.209485844658</v>
      </c>
      <c r="AS81" s="6">
        <f t="shared" si="93"/>
        <v>-11016.387050074323</v>
      </c>
      <c r="AT81" s="6">
        <f t="shared" si="93"/>
        <v>4798.6333799038475</v>
      </c>
      <c r="AU81" s="6">
        <f t="shared" si="93"/>
        <v>27123.455815674166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267355.05460753443</v>
      </c>
      <c r="K3">
        <v>1</v>
      </c>
      <c r="L3" s="2">
        <v>0</v>
      </c>
      <c r="O3">
        <f>$C$3</f>
        <v>267355.05460753443</v>
      </c>
      <c r="P3" s="2">
        <f>O3*C5</f>
        <v>26735.505460753444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267355.05460753443</v>
      </c>
      <c r="AF3">
        <f t="shared" ref="AF3:AF34" si="4">-$Z3*P3</f>
        <v>-26735.505460753444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240419.54914678098</v>
      </c>
      <c r="AJ3">
        <f t="shared" ref="AJ3:AJ34" si="8">AB3-AC3</f>
        <v>0</v>
      </c>
      <c r="AL3">
        <f t="shared" ref="AL3:AL34" si="9">SUM(AI3:AK3)</f>
        <v>240419.54914678098</v>
      </c>
      <c r="AN3">
        <f t="shared" ref="AN3:AN34" si="10">AE3*$K3</f>
        <v>267355.05460753443</v>
      </c>
      <c r="AO3">
        <f t="shared" ref="AO3:AO34" si="11">AF3*$K3</f>
        <v>-26735.505460753444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240419.54914678098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240419.54914678098</v>
      </c>
      <c r="AW3">
        <v>0</v>
      </c>
      <c r="AX3">
        <f>IF(Z3&gt;0, (R3*SUMPRODUCT(K3:$K$98, X3:$X$98)-K3*$AZ$3)/Z3, 0)</f>
        <v>0</v>
      </c>
      <c r="AZ3">
        <f>C6*ABS(SUMPRODUCT(X4:X69, K4:K69))/1</f>
        <v>188397.07929605962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9583.5676306948117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9278.3501687924436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-9278.3501687924436</v>
      </c>
      <c r="AK4">
        <f>G4*SUM(AB4, AE4:AF4)</f>
        <v>0</v>
      </c>
      <c r="AL4">
        <f t="shared" si="9"/>
        <v>-20202.350168792444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-10386.004943905684</v>
      </c>
      <c r="AR4">
        <f t="shared" si="14"/>
        <v>-10386.004943905684</v>
      </c>
      <c r="AS4">
        <f t="shared" si="15"/>
        <v>-8821.4015675912178</v>
      </c>
      <c r="AT4">
        <f t="shared" si="16"/>
        <v>0</v>
      </c>
      <c r="AU4">
        <f t="shared" si="17"/>
        <v>-19207.406511496902</v>
      </c>
      <c r="AW4">
        <v>1</v>
      </c>
      <c r="AX4">
        <f>IF(Z4&gt;0, (R4*SUMPRODUCT(K4:$K$98, X4:$X$98)-K4*$AZ$3)/Z4, 0)</f>
        <v>9583.5676306948117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8658.5399407928126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9278.3501687924436</v>
      </c>
      <c r="AC5">
        <f t="shared" si="2"/>
        <v>8085.3280972756902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1193.0220715167534</v>
      </c>
      <c r="AK5">
        <f>G5*SUM(AB5, AE5:AF5)</f>
        <v>38.041235692049021</v>
      </c>
      <c r="AL5">
        <f t="shared" si="9"/>
        <v>-11128.474429151996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-11126.694599501083</v>
      </c>
      <c r="AR5">
        <f t="shared" si="14"/>
        <v>-11147.750703268805</v>
      </c>
      <c r="AS5">
        <f t="shared" si="15"/>
        <v>1076.0525935885096</v>
      </c>
      <c r="AT5">
        <f t="shared" si="16"/>
        <v>34.311494570841468</v>
      </c>
      <c r="AU5">
        <f t="shared" si="17"/>
        <v>-10037.386615109453</v>
      </c>
      <c r="AW5">
        <v>2</v>
      </c>
      <c r="AX5">
        <f>IF(Z5&gt;0, (R5*SUMPRODUCT(K5:$K$98, X5:$X$98)-K5*$AZ$3)/Z5, 0)</f>
        <v>8658.5399407928126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6841.0808829719854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8085.3280972756902</v>
      </c>
      <c r="AC6">
        <f t="shared" si="2"/>
        <v>6137.2921971914184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1948.0359000842718</v>
      </c>
      <c r="AK6">
        <f>G6*SUM(AB6, AE6:AF6)</f>
        <v>57.405829490657403</v>
      </c>
      <c r="AL6">
        <f t="shared" si="9"/>
        <v>-11685.455957030299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-11662.424326933164</v>
      </c>
      <c r="AR6">
        <f t="shared" si="14"/>
        <v>-11681.560761794808</v>
      </c>
      <c r="AS6">
        <f t="shared" si="15"/>
        <v>1662.1335031417229</v>
      </c>
      <c r="AT6">
        <f t="shared" si="16"/>
        <v>48.980695103172955</v>
      </c>
      <c r="AU6">
        <f t="shared" si="17"/>
        <v>-9970.4465635499109</v>
      </c>
      <c r="AW6">
        <v>3</v>
      </c>
      <c r="AX6">
        <f>IF(Z6&gt;0, (R6*SUMPRODUCT(K6:$K$98, X6:$X$98)-K6*$AZ$3)/Z6, 0)</f>
        <v>6841.0808829719854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4795.179117267211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6137.2921971914184</v>
      </c>
      <c r="AC7">
        <f t="shared" si="2"/>
        <v>4115.4621417740127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2021.8300554174057</v>
      </c>
      <c r="AK7">
        <f>G7*SUM(AB7, AE7:AF7)</f>
        <v>84.694632321241571</v>
      </c>
      <c r="AL7">
        <f t="shared" si="9"/>
        <v>-12865.937821361307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-11991.662161561821</v>
      </c>
      <c r="AR7">
        <f t="shared" si="14"/>
        <v>-12008.871443384207</v>
      </c>
      <c r="AS7">
        <f t="shared" si="15"/>
        <v>1621.6368684256963</v>
      </c>
      <c r="AT7">
        <f t="shared" si="16"/>
        <v>67.930505811740616</v>
      </c>
      <c r="AU7">
        <f t="shared" si="17"/>
        <v>-10319.30406914677</v>
      </c>
      <c r="AW7">
        <v>4</v>
      </c>
      <c r="AX7">
        <f>IF(Z7&gt;0, (R7*SUMPRODUCT(K7:$K$98, X7:$X$98)-K7*$AZ$3)/Z7, 0)</f>
        <v>4795.179117267211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2716.667469071494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4115.4621417740127</v>
      </c>
      <c r="AC8">
        <f t="shared" si="2"/>
        <v>2220.1278256120277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1895.334316161985</v>
      </c>
      <c r="AK8">
        <f t="shared" ref="AK8:AK39" si="30">G8*SUM(AB8:AB8, AE8:AF8)</f>
        <v>88.893982262318673</v>
      </c>
      <c r="AL8">
        <f t="shared" si="9"/>
        <v>-14257.555121833722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-12141.247894140093</v>
      </c>
      <c r="AR8">
        <f t="shared" si="14"/>
        <v>-12156.539664336056</v>
      </c>
      <c r="AS8">
        <f t="shared" si="15"/>
        <v>1418.6069469971044</v>
      </c>
      <c r="AT8">
        <f t="shared" si="16"/>
        <v>66.53476366054727</v>
      </c>
      <c r="AU8">
        <f t="shared" si="17"/>
        <v>-10671.397953678405</v>
      </c>
      <c r="AW8">
        <v>5</v>
      </c>
      <c r="AX8">
        <f>IF(Z8&gt;0, (R8*SUMPRODUCT(K8:$K$98, X8:$X$98)-K8*$AZ$3)/Z8, 0)</f>
        <v>2716.667469071494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-534.36528929001474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2220.1278256120277</v>
      </c>
      <c r="AC9">
        <f t="shared" si="2"/>
        <v>-413.48697964721941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2633.6148052592471</v>
      </c>
      <c r="AK9">
        <f t="shared" si="30"/>
        <v>49.508850511148218</v>
      </c>
      <c r="AL9">
        <f t="shared" si="9"/>
        <v>-14967.027335267368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-12306.431043839071</v>
      </c>
      <c r="AR9">
        <f t="shared" si="14"/>
        <v>-12319.933835216099</v>
      </c>
      <c r="AS9">
        <f t="shared" si="15"/>
        <v>1838.2822993817206</v>
      </c>
      <c r="AT9">
        <f t="shared" si="16"/>
        <v>34.557537942007613</v>
      </c>
      <c r="AU9">
        <f t="shared" si="17"/>
        <v>-10447.093997892371</v>
      </c>
      <c r="AW9">
        <v>6</v>
      </c>
      <c r="AX9">
        <f>IF(Z9&gt;0, (R9*SUMPRODUCT(K9:$K$98, X9:$X$98)-K9*$AZ$3)/Z9, 0)</f>
        <v>-534.36528929001474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-8166.236553495215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-413.48697964721941</v>
      </c>
      <c r="AC10">
        <f t="shared" si="2"/>
        <v>-5947.0948170111369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5533.6078373639175</v>
      </c>
      <c r="AK10">
        <f t="shared" si="30"/>
        <v>-1.7779940124830436</v>
      </c>
      <c r="AL10">
        <f t="shared" si="9"/>
        <v>-13385.831500135757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-12512.526908403663</v>
      </c>
      <c r="AR10">
        <f t="shared" si="14"/>
        <v>-12524.580560691706</v>
      </c>
      <c r="AS10">
        <f t="shared" si="15"/>
        <v>3663.5668591350222</v>
      </c>
      <c r="AT10">
        <f t="shared" si="16"/>
        <v>-1.1771343635685616</v>
      </c>
      <c r="AU10">
        <f t="shared" si="17"/>
        <v>-8862.1908359202516</v>
      </c>
      <c r="AW10">
        <v>7</v>
      </c>
      <c r="AX10">
        <f>IF(Z10&gt;0, (R10*SUMPRODUCT(K10:$K$98, X10:$X$98)-K10*$AZ$3)/Z10, 0)</f>
        <v>-8166.236553495215</v>
      </c>
    </row>
    <row r="11" spans="1:52" x14ac:dyDescent="0.3">
      <c r="A11" t="s">
        <v>33</v>
      </c>
      <c r="C11" s="25">
        <f>AU71</f>
        <v>55527.588264641745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-18112.542265049298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-5947.0948170111369</v>
      </c>
      <c r="AC11">
        <f t="shared" si="2"/>
        <v>-12339.373539993932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6392.2787229827954</v>
      </c>
      <c r="AK11">
        <f t="shared" si="30"/>
        <v>-9.5153517072178193</v>
      </c>
      <c r="AL11">
        <f t="shared" si="9"/>
        <v>-13489.386491760255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-12500.219702592998</v>
      </c>
      <c r="AR11">
        <f t="shared" si="14"/>
        <v>-12510.942272213766</v>
      </c>
      <c r="AS11">
        <f t="shared" si="15"/>
        <v>4024.3974930914037</v>
      </c>
      <c r="AT11">
        <f t="shared" si="16"/>
        <v>-5.9905957196030526</v>
      </c>
      <c r="AU11">
        <f t="shared" si="17"/>
        <v>-8492.5353748419657</v>
      </c>
      <c r="AW11">
        <v>8</v>
      </c>
      <c r="AX11">
        <f>IF(Z11&gt;0, (R11*SUMPRODUCT(K11:$K$98, X11:$X$98)-K11*$AZ$3)/Z11, 0)</f>
        <v>-18112.542265049298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-26817.357916311466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-12339.373539993932</v>
      </c>
      <c r="AC12">
        <f t="shared" si="2"/>
        <v>-16976.594430260506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4637.2208902665734</v>
      </c>
      <c r="AK12">
        <f t="shared" si="30"/>
        <v>-259.1268443398726</v>
      </c>
      <c r="AL12">
        <f t="shared" si="9"/>
        <v>-16339.558910505853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-12169.265521982028</v>
      </c>
      <c r="AR12">
        <f t="shared" si="14"/>
        <v>-12178.568677683108</v>
      </c>
      <c r="AS12">
        <f t="shared" si="15"/>
        <v>2725.922342866721</v>
      </c>
      <c r="AT12">
        <f t="shared" si="16"/>
        <v>-152.32391799692769</v>
      </c>
      <c r="AU12">
        <f t="shared" si="17"/>
        <v>-9604.9702528133166</v>
      </c>
      <c r="AW12">
        <v>9</v>
      </c>
      <c r="AX12">
        <f>IF(Z12&gt;0, (R12*SUMPRODUCT(K12:$K$98, X12:$X$98)-K12*$AZ$3)/Z12, 0)</f>
        <v>-26817.357916311466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-29587.572088963047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-16976.594430260506</v>
      </c>
      <c r="AC13">
        <f t="shared" si="2"/>
        <v>-17280.167579516521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303.57314925601531</v>
      </c>
      <c r="AK13">
        <f t="shared" si="30"/>
        <v>-1188.3616101182356</v>
      </c>
      <c r="AL13">
        <f t="shared" si="9"/>
        <v>-22239.336388120722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-11200.334952979812</v>
      </c>
      <c r="AR13">
        <f t="shared" si="14"/>
        <v>-11207.998261360797</v>
      </c>
      <c r="AS13">
        <f t="shared" si="15"/>
        <v>159.33127409895243</v>
      </c>
      <c r="AT13">
        <f t="shared" si="16"/>
        <v>-623.71514046764537</v>
      </c>
      <c r="AU13">
        <f t="shared" si="17"/>
        <v>-11672.382127729488</v>
      </c>
      <c r="AW13">
        <v>10</v>
      </c>
      <c r="AX13">
        <f>IF(Z13&gt;0, (R13*SUMPRODUCT(K13:$K$98, X13:$X$98)-K13*$AZ$3)/Z13, 0)</f>
        <v>-29587.572088963047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-33463.425671336241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-17280.167579516521</v>
      </c>
      <c r="AC14">
        <f t="shared" si="2"/>
        <v>-17886.134342562436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605.96676304591529</v>
      </c>
      <c r="AK14">
        <f t="shared" si="30"/>
        <v>-1209.6117305661567</v>
      </c>
      <c r="AL14">
        <f t="shared" si="9"/>
        <v>-22465.159981168894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-10238.453686580937</v>
      </c>
      <c r="AR14">
        <f t="shared" si="14"/>
        <v>-10244.715581126227</v>
      </c>
      <c r="AS14">
        <f t="shared" si="15"/>
        <v>283.96737989774914</v>
      </c>
      <c r="AT14">
        <f t="shared" si="16"/>
        <v>-566.84672290586786</v>
      </c>
      <c r="AU14">
        <f t="shared" si="17"/>
        <v>-10527.594924134348</v>
      </c>
      <c r="AW14">
        <v>11</v>
      </c>
      <c r="AX14">
        <f>IF(Z14&gt;0, (R14*SUMPRODUCT(K14:$K$98, X14:$X$98)-K14*$AZ$3)/Z14, 0)</f>
        <v>-33463.425671336241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-38516.818924054649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-17886.134342562436</v>
      </c>
      <c r="AC15">
        <f t="shared" si="2"/>
        <v>-18665.330716702367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779.19637413993041</v>
      </c>
      <c r="AK15">
        <f t="shared" si="30"/>
        <v>-1252.0294039793707</v>
      </c>
      <c r="AL15">
        <f t="shared" si="9"/>
        <v>-22760.419789903146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-9320.2709329392637</v>
      </c>
      <c r="AR15">
        <f t="shared" si="14"/>
        <v>-9325.3399868924716</v>
      </c>
      <c r="AS15">
        <f t="shared" si="15"/>
        <v>326.0232336337499</v>
      </c>
      <c r="AT15">
        <f t="shared" si="16"/>
        <v>-523.86110669527693</v>
      </c>
      <c r="AU15">
        <f t="shared" si="17"/>
        <v>-9523.1778599539994</v>
      </c>
      <c r="AW15">
        <v>12</v>
      </c>
      <c r="AX15">
        <f>IF(Z15&gt;0, (R15*SUMPRODUCT(K15:$K$98, X15:$X$98)-K15*$AZ$3)/Z15, 0)</f>
        <v>-38516.818924054649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-44925.053491962848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-18665.330716702367</v>
      </c>
      <c r="AC16">
        <f t="shared" si="2"/>
        <v>-19539.836192105024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874.50547540265688</v>
      </c>
      <c r="AK16">
        <f t="shared" si="30"/>
        <v>-1306.5731501691657</v>
      </c>
      <c r="AL16">
        <f t="shared" si="9"/>
        <v>-22849.487803388427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-8370.6374155187168</v>
      </c>
      <c r="AR16">
        <f t="shared" si="14"/>
        <v>-8374.699565267294</v>
      </c>
      <c r="AS16">
        <f t="shared" si="15"/>
        <v>326.69774588949173</v>
      </c>
      <c r="AT16">
        <f t="shared" si="16"/>
        <v>-488.10958308003518</v>
      </c>
      <c r="AU16">
        <f t="shared" si="17"/>
        <v>-8536.1114024578383</v>
      </c>
      <c r="AW16">
        <v>13</v>
      </c>
      <c r="AX16">
        <f>IF(Z16&gt;0, (R16*SUMPRODUCT(K16:$K$98, X16:$X$98)-K16*$AZ$3)/Z16, 0)</f>
        <v>-44925.053491962848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-52749.478521830744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-19539.836192105024</v>
      </c>
      <c r="AC17">
        <f t="shared" si="2"/>
        <v>-20369.611591966059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829.77539986103511</v>
      </c>
      <c r="AK17">
        <f t="shared" si="30"/>
        <v>-1367.7885334473517</v>
      </c>
      <c r="AL17">
        <f t="shared" si="9"/>
        <v>-22765.641337156339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-7410.8844475627911</v>
      </c>
      <c r="AR17">
        <f t="shared" si="14"/>
        <v>-7414.1045535646026</v>
      </c>
      <c r="AS17">
        <f t="shared" si="15"/>
        <v>276.77453996452476</v>
      </c>
      <c r="AT17">
        <f t="shared" si="16"/>
        <v>-456.23073686812455</v>
      </c>
      <c r="AU17">
        <f t="shared" si="17"/>
        <v>-7593.5607504682021</v>
      </c>
      <c r="AW17">
        <v>14</v>
      </c>
      <c r="AX17">
        <f>IF(Z17&gt;0, (R17*SUMPRODUCT(K17:$K$98, X17:$X$98)-K17*$AZ$3)/Z17, 0)</f>
        <v>-52749.478521830744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-62155.302488124238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-20369.611591966059</v>
      </c>
      <c r="AC18">
        <f t="shared" si="2"/>
        <v>-21047.583525548784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677.97193358272489</v>
      </c>
      <c r="AK18">
        <f t="shared" si="30"/>
        <v>-1425.8728114376243</v>
      </c>
      <c r="AL18">
        <f t="shared" si="9"/>
        <v>-22589.909917326637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-6502.3715498370066</v>
      </c>
      <c r="AR18">
        <f t="shared" si="14"/>
        <v>-6504.892774957545</v>
      </c>
      <c r="AS18">
        <f t="shared" si="15"/>
        <v>201.91067243020083</v>
      </c>
      <c r="AT18">
        <f t="shared" si="16"/>
        <v>-424.64728095146546</v>
      </c>
      <c r="AU18">
        <f t="shared" si="17"/>
        <v>-6727.6293834788094</v>
      </c>
      <c r="AW18">
        <v>15</v>
      </c>
      <c r="AX18">
        <f>IF(Z18&gt;0, (R18*SUMPRODUCT(K18:$K$98, X18:$X$98)-K18*$AZ$3)/Z18, 0)</f>
        <v>-62155.302488124238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-73564.731096468371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-21047.583525548784</v>
      </c>
      <c r="AC19">
        <f t="shared" si="2"/>
        <v>-21538.42604504645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490.84251949766622</v>
      </c>
      <c r="AK19">
        <f t="shared" si="30"/>
        <v>-1473.3308467884151</v>
      </c>
      <c r="AL19">
        <f t="shared" si="9"/>
        <v>-22220.14859233885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-5645.2931761478585</v>
      </c>
      <c r="AR19">
        <f t="shared" si="14"/>
        <v>-5647.2394944080979</v>
      </c>
      <c r="AS19">
        <f t="shared" si="15"/>
        <v>130.5183917177479</v>
      </c>
      <c r="AT19">
        <f t="shared" si="16"/>
        <v>-391.76877501926742</v>
      </c>
      <c r="AU19">
        <f t="shared" si="17"/>
        <v>-5908.4898777096178</v>
      </c>
      <c r="AW19">
        <v>16</v>
      </c>
      <c r="AX19">
        <f>IF(Z19&gt;0, (R19*SUMPRODUCT(K19:$K$98, X19:$X$98)-K19*$AZ$3)/Z19, 0)</f>
        <v>-73564.731096468371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-87609.333518345564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-21538.42604504645</v>
      </c>
      <c r="AC20">
        <f t="shared" si="2"/>
        <v>-21816.282586962756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277.85654191630601</v>
      </c>
      <c r="AK20">
        <f t="shared" si="30"/>
        <v>-1507.6898231532516</v>
      </c>
      <c r="AL20">
        <f t="shared" si="9"/>
        <v>-21654.233337026461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-4847.6184282760187</v>
      </c>
      <c r="AR20">
        <f t="shared" si="14"/>
        <v>-4849.0964536739239</v>
      </c>
      <c r="AS20">
        <f t="shared" si="15"/>
        <v>65.967821250864006</v>
      </c>
      <c r="AT20">
        <f t="shared" si="16"/>
        <v>-357.95094860670508</v>
      </c>
      <c r="AU20">
        <f t="shared" si="17"/>
        <v>-5141.079581029765</v>
      </c>
      <c r="AW20">
        <v>17</v>
      </c>
      <c r="AX20">
        <f>IF(Z20&gt;0, (R20*SUMPRODUCT(K20:$K$98, X20:$X$98)-K20*$AZ$3)/Z20, 0)</f>
        <v>-87609.333518345564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-105279.55990682832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-21816.282586962756</v>
      </c>
      <c r="AC21">
        <f t="shared" si="2"/>
        <v>-21871.546877532019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55.264290569262812</v>
      </c>
      <c r="AK21">
        <f t="shared" si="30"/>
        <v>-1527.139781087393</v>
      </c>
      <c r="AL21">
        <f t="shared" si="9"/>
        <v>-20867.212892754407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-4110.3094516424644</v>
      </c>
      <c r="AR21">
        <f t="shared" si="14"/>
        <v>-4111.4104050483875</v>
      </c>
      <c r="AS21">
        <f t="shared" si="15"/>
        <v>11.71488665352565</v>
      </c>
      <c r="AT21">
        <f t="shared" si="16"/>
        <v>-323.72205008416569</v>
      </c>
      <c r="AU21">
        <f t="shared" si="17"/>
        <v>-4423.4175684790271</v>
      </c>
      <c r="AW21">
        <v>18</v>
      </c>
      <c r="AX21">
        <f>IF(Z21&gt;0, (R21*SUMPRODUCT(K21:$K$98, X21:$X$98)-K21*$AZ$3)/Z21, 0)</f>
        <v>-105279.55990682832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-128098.88842575529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-21871.546877532019</v>
      </c>
      <c r="AC22">
        <f t="shared" si="2"/>
        <v>-21702.968706222026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-168.57817130999319</v>
      </c>
      <c r="AK22">
        <f t="shared" si="30"/>
        <v>-1531.0082814272414</v>
      </c>
      <c r="AL22">
        <f t="shared" si="9"/>
        <v>-19826.971500661453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-3430.1186355656218</v>
      </c>
      <c r="AR22">
        <f t="shared" si="14"/>
        <v>-3430.9202938051508</v>
      </c>
      <c r="AS22">
        <f t="shared" si="15"/>
        <v>-31.906326671548666</v>
      </c>
      <c r="AT22">
        <f t="shared" si="16"/>
        <v>-289.76972513385044</v>
      </c>
      <c r="AU22">
        <f t="shared" si="17"/>
        <v>-3752.5963456105501</v>
      </c>
      <c r="AW22">
        <v>19</v>
      </c>
      <c r="AX22">
        <f>IF(Z22&gt;0, (R22*SUMPRODUCT(K22:$K$98, X22:$X$98)-K22*$AZ$3)/Z22, 0)</f>
        <v>-128098.88842575529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-158591.50094107911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-21702.968706222026</v>
      </c>
      <c r="AC23">
        <f t="shared" si="2"/>
        <v>-21312.651964151526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-390.31674207049946</v>
      </c>
      <c r="AK23">
        <f t="shared" si="30"/>
        <v>-1519.207809435542</v>
      </c>
      <c r="AL23">
        <f t="shared" si="9"/>
        <v>-18583.992339070996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-2817.2274682648485</v>
      </c>
      <c r="AR23">
        <f t="shared" si="14"/>
        <v>-2817.7952155138764</v>
      </c>
      <c r="AS23">
        <f t="shared" si="15"/>
        <v>-65.959085612400855</v>
      </c>
      <c r="AT23">
        <f t="shared" si="16"/>
        <v>-256.72882345253754</v>
      </c>
      <c r="AU23">
        <f t="shared" si="17"/>
        <v>-3140.4831245788146</v>
      </c>
      <c r="AW23">
        <v>20</v>
      </c>
      <c r="AX23">
        <f>IF(Z23&gt;0, (R23*SUMPRODUCT(K23:$K$98, X23:$X$98)-K23*$AZ$3)/Z23, 0)</f>
        <v>-158591.50094107911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-200888.07918835059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-21312.651964151526</v>
      </c>
      <c r="AC24">
        <f t="shared" si="2"/>
        <v>-20718.776416669836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-593.87554748168986</v>
      </c>
      <c r="AK24">
        <f t="shared" si="30"/>
        <v>-1491.885637490607</v>
      </c>
      <c r="AL24">
        <f t="shared" si="9"/>
        <v>-17041.995408950541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-2256.2478443230893</v>
      </c>
      <c r="AR24">
        <f t="shared" si="14"/>
        <v>-2256.6368799456386</v>
      </c>
      <c r="AS24">
        <f t="shared" si="15"/>
        <v>-89.605541239552466</v>
      </c>
      <c r="AT24">
        <f t="shared" si="16"/>
        <v>-225.09972094613343</v>
      </c>
      <c r="AU24">
        <f t="shared" si="17"/>
        <v>-2571.3421421313246</v>
      </c>
      <c r="AW24">
        <v>21</v>
      </c>
      <c r="AX24">
        <f>IF(Z24&gt;0, (R24*SUMPRODUCT(K24:$K$98, X24:$X$98)-K24*$AZ$3)/Z24, 0)</f>
        <v>-200888.07918835059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-261875.54313342576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-20718.776416669836</v>
      </c>
      <c r="AC25">
        <f t="shared" si="2"/>
        <v>-19929.396568362092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-789.3798483077444</v>
      </c>
      <c r="AK25">
        <f t="shared" si="30"/>
        <v>-1450.3143491668886</v>
      </c>
      <c r="AL25">
        <f t="shared" si="9"/>
        <v>-15242.60114788367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-1751.4522668463273</v>
      </c>
      <c r="AR25">
        <f t="shared" si="14"/>
        <v>-1751.7085739350598</v>
      </c>
      <c r="AS25">
        <f t="shared" si="15"/>
        <v>-106.34263966095172</v>
      </c>
      <c r="AT25">
        <f t="shared" si="16"/>
        <v>-195.38154737443281</v>
      </c>
      <c r="AU25">
        <f t="shared" si="17"/>
        <v>-2053.4327609704446</v>
      </c>
      <c r="AW25">
        <v>22</v>
      </c>
      <c r="AX25">
        <f>IF(Z25&gt;0, (R25*SUMPRODUCT(K25:$K$98, X25:$X$98)-K25*$AZ$3)/Z25, 0)</f>
        <v>-261875.54313342576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-354052.51129577431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-19929.396568362092</v>
      </c>
      <c r="AC26">
        <f t="shared" si="2"/>
        <v>-18961.538395359454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-967.85817300263807</v>
      </c>
      <c r="AK26">
        <f t="shared" si="30"/>
        <v>-1395.0577597853467</v>
      </c>
      <c r="AL26">
        <f t="shared" si="9"/>
        <v>-13257.155243310626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-1310.228106863703</v>
      </c>
      <c r="AR26">
        <f t="shared" si="14"/>
        <v>-1310.3891526171501</v>
      </c>
      <c r="AS26">
        <f t="shared" si="15"/>
        <v>-116.41665058243206</v>
      </c>
      <c r="AT26">
        <f t="shared" si="16"/>
        <v>-167.80139517693411</v>
      </c>
      <c r="AU26">
        <f t="shared" si="17"/>
        <v>-1594.6071983765162</v>
      </c>
      <c r="AW26">
        <v>23</v>
      </c>
      <c r="AX26">
        <f>IF(Z26&gt;0, (R26*SUMPRODUCT(K26:$K$98, X26:$X$98)-K26*$AZ$3)/Z26, 0)</f>
        <v>-354052.51129577431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-500617.75751257042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-18961.538395359454</v>
      </c>
      <c r="AC27">
        <f t="shared" si="2"/>
        <v>-17843.810752358018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-1117.7276430014354</v>
      </c>
      <c r="AK27">
        <f t="shared" si="30"/>
        <v>-1327.3076876751618</v>
      </c>
      <c r="AL27">
        <f t="shared" si="9"/>
        <v>-11134.217886072736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-933.08184057068968</v>
      </c>
      <c r="AR27">
        <f t="shared" si="14"/>
        <v>-933.17753942144031</v>
      </c>
      <c r="AS27">
        <f t="shared" si="15"/>
        <v>-120.03871768025634</v>
      </c>
      <c r="AT27">
        <f t="shared" si="16"/>
        <v>-142.54663360371771</v>
      </c>
      <c r="AU27">
        <f t="shared" si="17"/>
        <v>-1195.7628907054143</v>
      </c>
      <c r="AW27">
        <v>24</v>
      </c>
      <c r="AX27">
        <f>IF(Z27&gt;0, (R27*SUMPRODUCT(K27:$K$98, X27:$X$98)-K27*$AZ$3)/Z27, 0)</f>
        <v>-500617.75751257042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-747910.36389617086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-17843.810752358018</v>
      </c>
      <c r="AC28">
        <f t="shared" si="2"/>
        <v>-16609.074959120542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-1234.7357932374762</v>
      </c>
      <c r="AK28">
        <f t="shared" si="30"/>
        <v>-1249.0667526650614</v>
      </c>
      <c r="AL28">
        <f t="shared" si="9"/>
        <v>-9024.2780400729043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-627.10431552072487</v>
      </c>
      <c r="AR28">
        <f t="shared" si="14"/>
        <v>-627.15755125338023</v>
      </c>
      <c r="AS28">
        <f t="shared" si="15"/>
        <v>-118.39718338856673</v>
      </c>
      <c r="AT28">
        <f t="shared" si="16"/>
        <v>-119.77136014830336</v>
      </c>
      <c r="AU28">
        <f t="shared" si="17"/>
        <v>-865.32609479025029</v>
      </c>
      <c r="AW28">
        <v>25</v>
      </c>
      <c r="AX28">
        <f>IF(Z28&gt;0, (R28*SUMPRODUCT(K28:$K$98, X28:$X$98)-K28*$AZ$3)/Z28, 0)</f>
        <v>-747910.36389617086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-1194822.3022011006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-16609.074959120542</v>
      </c>
      <c r="AC29">
        <f t="shared" si="2"/>
        <v>-15300.62781588398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-1308.4471432365626</v>
      </c>
      <c r="AK29">
        <f t="shared" si="30"/>
        <v>-1162.635247138438</v>
      </c>
      <c r="AL29">
        <f t="shared" si="9"/>
        <v>-7061.1309922372111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-392.94910357650173</v>
      </c>
      <c r="AR29">
        <f t="shared" si="14"/>
        <v>-392.97651270643792</v>
      </c>
      <c r="AS29">
        <f t="shared" si="15"/>
        <v>-112.02256010997266</v>
      </c>
      <c r="AT29">
        <f t="shared" si="16"/>
        <v>-99.538890456342571</v>
      </c>
      <c r="AU29">
        <f t="shared" si="17"/>
        <v>-604.53796327275313</v>
      </c>
      <c r="AW29">
        <v>26</v>
      </c>
      <c r="AX29">
        <f>IF(Z29&gt;0, (R29*SUMPRODUCT(K29:$K$98, X29:$X$98)-K29*$AZ$3)/Z29, 0)</f>
        <v>-1194822.3022011006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-2074667.4204317674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-15300.62781588398</v>
      </c>
      <c r="AC30">
        <f t="shared" si="2"/>
        <v>-13965.405974141473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-1335.2218417425065</v>
      </c>
      <c r="AK30">
        <f t="shared" si="30"/>
        <v>-1071.0439471118787</v>
      </c>
      <c r="AL30">
        <f t="shared" si="9"/>
        <v>-5379.5961126936481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-227.27405818694263</v>
      </c>
      <c r="AR30">
        <f t="shared" si="14"/>
        <v>-227.28692219710186</v>
      </c>
      <c r="AS30">
        <f t="shared" si="15"/>
        <v>-102.06685090681034</v>
      </c>
      <c r="AT30">
        <f t="shared" si="16"/>
        <v>-81.872599329146865</v>
      </c>
      <c r="AU30">
        <f t="shared" si="17"/>
        <v>-411.22637243305905</v>
      </c>
      <c r="AW30">
        <v>27</v>
      </c>
      <c r="AX30">
        <f>IF(Z30&gt;0, (R30*SUMPRODUCT(K30:$K$98, X30:$X$98)-K30*$AZ$3)/Z30, 0)</f>
        <v>-2074667.4204317674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-4012925.5056324014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-13965.405974141473</v>
      </c>
      <c r="AC31">
        <f t="shared" si="2"/>
        <v>-12649.670259722157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-1315.7357144193156</v>
      </c>
      <c r="AK31">
        <f t="shared" si="30"/>
        <v>-977.57841818990323</v>
      </c>
      <c r="AL31">
        <f t="shared" si="9"/>
        <v>-4049.3177217692028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-119.84479407484216</v>
      </c>
      <c r="AR31">
        <f t="shared" si="14"/>
        <v>-119.8501727012613</v>
      </c>
      <c r="AS31">
        <f t="shared" si="15"/>
        <v>-89.801156202537626</v>
      </c>
      <c r="AT31">
        <f t="shared" si="16"/>
        <v>-66.721356933634041</v>
      </c>
      <c r="AU31">
        <f t="shared" si="17"/>
        <v>-276.37268583743298</v>
      </c>
      <c r="AW31">
        <v>28</v>
      </c>
      <c r="AX31">
        <f>IF(Z31&gt;0, (R31*SUMPRODUCT(K31:$K$98, X31:$X$98)-K31*$AZ$3)/Z31, 0)</f>
        <v>-4012925.5056324014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-8949267.2658443935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-12649.670259722157</v>
      </c>
      <c r="AC32">
        <f t="shared" si="2"/>
        <v>-11391.827756827128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-1257.8425028950296</v>
      </c>
      <c r="AK32">
        <f t="shared" si="30"/>
        <v>-885.47691818055114</v>
      </c>
      <c r="AL32">
        <f t="shared" si="9"/>
        <v>-3067.2387801477062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-56.300772042420533</v>
      </c>
      <c r="AR32">
        <f t="shared" si="14"/>
        <v>-56.302711325385332</v>
      </c>
      <c r="AS32">
        <f t="shared" si="15"/>
        <v>-76.65164999294106</v>
      </c>
      <c r="AT32">
        <f t="shared" si="16"/>
        <v>-53.96006785665751</v>
      </c>
      <c r="AU32">
        <f t="shared" si="17"/>
        <v>-186.91442917498389</v>
      </c>
      <c r="AW32">
        <v>29</v>
      </c>
      <c r="AX32">
        <f>IF(Z32&gt;0, (R32*SUMPRODUCT(K32:$K$98, X32:$X$98)-K32*$AZ$3)/Z32, 0)</f>
        <v>-8949267.2658443935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-24242900.165006656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-11391.827756827128</v>
      </c>
      <c r="AC33">
        <f t="shared" si="2"/>
        <v>-10218.050585146448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-1173.7771716806801</v>
      </c>
      <c r="AK33">
        <f t="shared" si="30"/>
        <v>-797.42794297789908</v>
      </c>
      <c r="AL33">
        <f t="shared" si="9"/>
        <v>-2390.5748909817898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-22.817257063348489</v>
      </c>
      <c r="AR33">
        <f t="shared" si="14"/>
        <v>-22.817830388115997</v>
      </c>
      <c r="AS33">
        <f t="shared" si="15"/>
        <v>-63.864994401051945</v>
      </c>
      <c r="AT33">
        <f t="shared" si="16"/>
        <v>-43.387903890313957</v>
      </c>
      <c r="AU33">
        <f t="shared" si="17"/>
        <v>-130.07072867948187</v>
      </c>
      <c r="AW33">
        <v>30</v>
      </c>
      <c r="AX33">
        <f>IF(Z33&gt;0, (R33*SUMPRODUCT(K33:$K$98, X33:$X$98)-K33*$AZ$3)/Z33, 0)</f>
        <v>-24242900.165006656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-85880950.020186082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-10218.050585146448</v>
      </c>
      <c r="AC34">
        <f t="shared" si="2"/>
        <v>-9142.5839638855996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-1075.4666212608481</v>
      </c>
      <c r="AK34">
        <f t="shared" si="30"/>
        <v>-715.26354096025136</v>
      </c>
      <c r="AL34">
        <f t="shared" si="9"/>
        <v>-1946.1403062263589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-7.5497248214943875</v>
      </c>
      <c r="AR34">
        <f t="shared" si="14"/>
        <v>-7.5498541133960186</v>
      </c>
      <c r="AS34">
        <f t="shared" si="15"/>
        <v>-52.246371344148173</v>
      </c>
      <c r="AT34">
        <f t="shared" si="16"/>
        <v>-34.74763775200028</v>
      </c>
      <c r="AU34">
        <f t="shared" si="17"/>
        <v>-94.543863209544469</v>
      </c>
      <c r="AW34">
        <v>31</v>
      </c>
      <c r="AX34">
        <f>IF(Z34&gt;0, (R34*SUMPRODUCT(K34:$K$98, X34:$X$98)-K34*$AZ$3)/Z34, 0)</f>
        <v>-85880950.020186082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-450069752.25491631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-9142.5839638855996</v>
      </c>
      <c r="AC35">
        <f t="shared" ref="AC35:AC69" si="33">S35*Z35</f>
        <v>-8169.5230830604896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-973.06088082510996</v>
      </c>
      <c r="AK35">
        <f t="shared" si="30"/>
        <v>-639.98087747199202</v>
      </c>
      <c r="AL35">
        <f t="shared" ref="AL35:AL66" si="40">SUM(AI35:AK35)</f>
        <v>-1656.6623304970881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-1.8920299830816825</v>
      </c>
      <c r="AR35">
        <f t="shared" ref="AR35:AR69" si="45">AI35*$K35</f>
        <v>-1.8920496663884359</v>
      </c>
      <c r="AS35">
        <f t="shared" ref="AS35:AS69" si="46">AJ35*$K35</f>
        <v>-42.206679602918413</v>
      </c>
      <c r="AT35">
        <f t="shared" ref="AT35:AT69" si="47">AK35*$K35</f>
        <v>-27.759278355276699</v>
      </c>
      <c r="AU35">
        <f t="shared" ref="AU35:AU69" si="48">AL35*$K35</f>
        <v>-71.85800762458355</v>
      </c>
      <c r="AW35">
        <v>32</v>
      </c>
      <c r="AX35">
        <f>IF(Z35&gt;0, (R35*SUMPRODUCT(K35:$K$98, X35:$X$98)-K35*$AZ$3)/Z35, 0)</f>
        <v>-450069752.25491631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-2391971859.7367678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-8169.5230830604896</v>
      </c>
      <c r="AC36">
        <f t="shared" si="33"/>
        <v>-7295.8699294305316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-873.65315362995807</v>
      </c>
      <c r="AK36">
        <f t="shared" si="30"/>
        <v>-571.86661581423436</v>
      </c>
      <c r="AL36">
        <f t="shared" si="40"/>
        <v>-1452.9798539915964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-0.2889099252341123</v>
      </c>
      <c r="AR36">
        <f t="shared" si="45"/>
        <v>-0.2889128783750699</v>
      </c>
      <c r="AS36">
        <f t="shared" si="46"/>
        <v>-33.834689903684826</v>
      </c>
      <c r="AT36">
        <f t="shared" si="47"/>
        <v>-22.147152484886078</v>
      </c>
      <c r="AU36">
        <f t="shared" si="48"/>
        <v>-56.270755266945976</v>
      </c>
      <c r="AW36">
        <v>33</v>
      </c>
      <c r="AX36">
        <f>IF(Z36&gt;0, (R36*SUMPRODUCT(K36:$K$98, X36:$X$98)-K36*$AZ$3)/Z36, 0)</f>
        <v>-2391971859.7367678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-12915327069.580284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-7295.8699294305316</v>
      </c>
      <c r="AC37">
        <f t="shared" si="33"/>
        <v>-6514.4220682726955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-781.44786115783609</v>
      </c>
      <c r="AK37">
        <f t="shared" si="30"/>
        <v>-510.71089506013726</v>
      </c>
      <c r="AL37">
        <f t="shared" si="40"/>
        <v>-1293.4163951166277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-4.3486728399202451E-2</v>
      </c>
      <c r="AR37">
        <f t="shared" si="45"/>
        <v>-4.3487164428450381E-2</v>
      </c>
      <c r="AS37">
        <f t="shared" si="46"/>
        <v>-27.021231346130662</v>
      </c>
      <c r="AT37">
        <f t="shared" si="47"/>
        <v>-17.659575171096552</v>
      </c>
      <c r="AU37">
        <f t="shared" si="48"/>
        <v>-44.724293681655666</v>
      </c>
      <c r="AW37">
        <v>34</v>
      </c>
      <c r="AX37">
        <f>IF(Z37&gt;0, (R37*SUMPRODUCT(K37:$K$98, X37:$X$98)-K37*$AZ$3)/Z37, 0)</f>
        <v>-12915327069.580284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-70996233981.773575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-6514.4220682726955</v>
      </c>
      <c r="AC38">
        <f t="shared" si="33"/>
        <v>-5816.4862951054965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-697.93577316719893</v>
      </c>
      <c r="AK38">
        <f t="shared" si="30"/>
        <v>-456.00954477908874</v>
      </c>
      <c r="AL38">
        <f t="shared" si="40"/>
        <v>-1154.1540320096487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-6.4436887964099592E-3</v>
      </c>
      <c r="AR38">
        <f t="shared" si="45"/>
        <v>-6.4437520306803598E-3</v>
      </c>
      <c r="AS38">
        <f t="shared" si="46"/>
        <v>-21.54778160707631</v>
      </c>
      <c r="AT38">
        <f t="shared" si="47"/>
        <v>-14.07865087220304</v>
      </c>
      <c r="AU38">
        <f t="shared" si="48"/>
        <v>-35.632876231310028</v>
      </c>
      <c r="AW38">
        <v>35</v>
      </c>
      <c r="AX38">
        <f>IF(Z38&gt;0, (R38*SUMPRODUCT(K38:$K$98, X38:$X$98)-K38*$AZ$3)/Z38, 0)</f>
        <v>-70996233981.773575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-398243676254.57404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-5816.4862951054965</v>
      </c>
      <c r="AC39">
        <f t="shared" si="33"/>
        <v>-5193.2969710303651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-623.18932407513148</v>
      </c>
      <c r="AK39">
        <f t="shared" si="30"/>
        <v>-407.15404065738477</v>
      </c>
      <c r="AL39">
        <f t="shared" si="40"/>
        <v>-1030.3773985185906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-9.381562757445228E-4</v>
      </c>
      <c r="AR39">
        <f t="shared" si="45"/>
        <v>-9.3816526250903624E-4</v>
      </c>
      <c r="AS39">
        <f t="shared" si="46"/>
        <v>-17.178652252749611</v>
      </c>
      <c r="AT39">
        <f t="shared" si="47"/>
        <v>-11.223487642596158</v>
      </c>
      <c r="AU39">
        <f t="shared" si="48"/>
        <v>-28.40307806060828</v>
      </c>
      <c r="AW39">
        <v>36</v>
      </c>
      <c r="AX39">
        <f>IF(Z39&gt;0, (R39*SUMPRODUCT(K39:$K$98, X39:$X$98)-K39*$AZ$3)/Z39, 0)</f>
        <v>-398243676254.57404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-2280172835624.0977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-5193.2969710303651</v>
      </c>
      <c r="AC40">
        <f t="shared" si="33"/>
        <v>-4636.8731165402769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-556.42385449008816</v>
      </c>
      <c r="AK40">
        <f t="shared" ref="AK40:AK69" si="61">G40*SUM(AB40:AB40, AE40:AF40)</f>
        <v>-363.53078797212561</v>
      </c>
      <c r="AL40">
        <f t="shared" si="40"/>
        <v>-919.96008077987676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-1.3384790346261121E-4</v>
      </c>
      <c r="AR40">
        <f t="shared" si="45"/>
        <v>-1.3384915472535621E-4</v>
      </c>
      <c r="AS40">
        <f t="shared" si="46"/>
        <v>-13.694834911762751</v>
      </c>
      <c r="AT40">
        <f t="shared" si="47"/>
        <v>-8.947305343664004</v>
      </c>
      <c r="AU40">
        <f t="shared" si="48"/>
        <v>-22.642274104581482</v>
      </c>
      <c r="AW40">
        <v>37</v>
      </c>
      <c r="AX40">
        <f>IF(Z40&gt;0, (R40*SUMPRODUCT(K40:$K$98, X40:$X$98)-K40*$AZ$3)/Z40, 0)</f>
        <v>-2280172835624.0977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-13354085763842.6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-4636.8731165402769</v>
      </c>
      <c r="AC41">
        <f t="shared" si="33"/>
        <v>-4140.0653998110702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-496.80771672920673</v>
      </c>
      <c r="AK41">
        <f t="shared" si="61"/>
        <v>-324.58111815781939</v>
      </c>
      <c r="AL41">
        <f t="shared" si="40"/>
        <v>-821.38968649684034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-1.8714134369684485E-5</v>
      </c>
      <c r="AR41">
        <f t="shared" si="45"/>
        <v>-1.8714304689856669E-5</v>
      </c>
      <c r="AS41">
        <f t="shared" si="46"/>
        <v>-10.917454011698206</v>
      </c>
      <c r="AT41">
        <f t="shared" si="47"/>
        <v>-7.1327383034291163</v>
      </c>
      <c r="AU41">
        <f t="shared" si="48"/>
        <v>-18.050211029432013</v>
      </c>
      <c r="AW41">
        <v>38</v>
      </c>
      <c r="AX41">
        <f>IF(Z41&gt;0, (R41*SUMPRODUCT(K41:$K$98, X41:$X$98)-K41*$AZ$3)/Z41, 0)</f>
        <v>-13354085763842.6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-80131325024047.75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-4140.0653998110702</v>
      </c>
      <c r="AC42">
        <f t="shared" si="33"/>
        <v>-3696.4869805099283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-443.57841930114182</v>
      </c>
      <c r="AK42">
        <f t="shared" si="61"/>
        <v>-289.80457798677492</v>
      </c>
      <c r="AL42">
        <f t="shared" si="40"/>
        <v>-733.38312768496553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-2.5584617991139613E-6</v>
      </c>
      <c r="AR42">
        <f t="shared" si="45"/>
        <v>-2.5584844268904889E-6</v>
      </c>
      <c r="AS42">
        <f t="shared" si="46"/>
        <v>-8.7033294742006717</v>
      </c>
      <c r="AT42">
        <f t="shared" si="47"/>
        <v>-5.6861754666162874</v>
      </c>
      <c r="AU42">
        <f t="shared" si="48"/>
        <v>-14.389507499301386</v>
      </c>
      <c r="AW42">
        <v>39</v>
      </c>
      <c r="AX42">
        <f>IF(Z42&gt;0, (R42*SUMPRODUCT(K42:$K$98, X42:$X$98)-K42*$AZ$3)/Z42, 0)</f>
        <v>-80131325024047.75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-493353383448617.44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-3696.4869805099283</v>
      </c>
      <c r="AC43">
        <f t="shared" si="33"/>
        <v>-3300.4348062690351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-396.05217424089324</v>
      </c>
      <c r="AK43">
        <f t="shared" si="61"/>
        <v>-258.75408863569498</v>
      </c>
      <c r="AL43">
        <f t="shared" si="40"/>
        <v>-654.80628236638495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-3.4142913447833448E-7</v>
      </c>
      <c r="AR43">
        <f t="shared" si="45"/>
        <v>-3.414320643597913E-7</v>
      </c>
      <c r="AS43">
        <f t="shared" si="46"/>
        <v>-6.9382412190392353</v>
      </c>
      <c r="AT43">
        <f t="shared" si="47"/>
        <v>-4.5329842887698568</v>
      </c>
      <c r="AU43">
        <f t="shared" si="48"/>
        <v>-11.471225849241156</v>
      </c>
      <c r="AW43">
        <v>40</v>
      </c>
      <c r="AX43">
        <f>IF(Z43&gt;0, (R43*SUMPRODUCT(K43:$K$98, X43:$X$98)-K43*$AZ$3)/Z43, 0)</f>
        <v>-493353383448617.44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-3124818298137088.5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-3300.4348062690351</v>
      </c>
      <c r="AC44">
        <f t="shared" si="33"/>
        <v>-2946.8167916110401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-353.61801465799499</v>
      </c>
      <c r="AK44">
        <f t="shared" si="61"/>
        <v>-231.03043643883248</v>
      </c>
      <c r="AL44">
        <f t="shared" si="40"/>
        <v>-584.64845393678331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-4.4420858503934039E-8</v>
      </c>
      <c r="AR44">
        <f t="shared" si="45"/>
        <v>-4.4421227266939383E-8</v>
      </c>
      <c r="AS44">
        <f t="shared" si="46"/>
        <v>-5.5311234511803002</v>
      </c>
      <c r="AT44">
        <f t="shared" si="47"/>
        <v>-3.61366732449742</v>
      </c>
      <c r="AU44">
        <f t="shared" si="48"/>
        <v>-9.1447908200989492</v>
      </c>
      <c r="AW44">
        <v>41</v>
      </c>
      <c r="AX44">
        <f>IF(Z44&gt;0, (R44*SUMPRODUCT(K44:$K$98, X44:$X$98)-K44*$AZ$3)/Z44, 0)</f>
        <v>-3124818298137088.5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-2.0395149822468792E+16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-2946.8167916110401</v>
      </c>
      <c r="AC45">
        <f t="shared" si="33"/>
        <v>-2631.0864211202615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-315.73037049077857</v>
      </c>
      <c r="AK45">
        <f t="shared" si="61"/>
        <v>-206.27717541277283</v>
      </c>
      <c r="AL45">
        <f t="shared" si="40"/>
        <v>-522.00754630585482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-5.6183807544372748E-9</v>
      </c>
      <c r="AR45">
        <f t="shared" si="45"/>
        <v>-5.6184257955560569E-9</v>
      </c>
      <c r="AS45">
        <f t="shared" si="46"/>
        <v>-4.4093777548968207</v>
      </c>
      <c r="AT45">
        <f t="shared" si="47"/>
        <v>-2.8807934668882131</v>
      </c>
      <c r="AU45">
        <f t="shared" si="48"/>
        <v>-7.2901712274034605</v>
      </c>
      <c r="AW45">
        <v>42</v>
      </c>
      <c r="AX45">
        <f>IF(Z45&gt;0, (R45*SUMPRODUCT(K45:$K$98, X45:$X$98)-K45*$AZ$3)/Z45, 0)</f>
        <v>-2.0395149822468792E+16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-1.3755490604203355E+17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-2631.0864211202615</v>
      </c>
      <c r="AC46">
        <f t="shared" si="33"/>
        <v>-2349.1843045765945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-281.90211654366703</v>
      </c>
      <c r="AK46">
        <f t="shared" si="61"/>
        <v>-184.17604947841832</v>
      </c>
      <c r="AL46">
        <f t="shared" si="40"/>
        <v>-466.07816607740438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-6.897860943619127E-10</v>
      </c>
      <c r="AR46">
        <f t="shared" si="45"/>
        <v>-6.8979141818897508E-10</v>
      </c>
      <c r="AS46">
        <f t="shared" si="46"/>
        <v>-3.5151289504379064</v>
      </c>
      <c r="AT46">
        <f t="shared" si="47"/>
        <v>-2.2965509143262817</v>
      </c>
      <c r="AU46">
        <f t="shared" si="48"/>
        <v>-5.8116798654539794</v>
      </c>
      <c r="AW46">
        <v>43</v>
      </c>
      <c r="AX46">
        <f>IF(Z46&gt;0, (R46*SUMPRODUCT(K46:$K$98, X46:$X$98)-K46*$AZ$3)/Z46, 0)</f>
        <v>-1.3755490604203355E+17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-9.6168922893239821E+17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-2349.1843045765945</v>
      </c>
      <c r="AC47">
        <f t="shared" si="33"/>
        <v>-2097.485986229708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-251.69831834688648</v>
      </c>
      <c r="AK47">
        <f t="shared" si="61"/>
        <v>-164.44290132036164</v>
      </c>
      <c r="AL47">
        <f t="shared" si="40"/>
        <v>-416.14121967461131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-8.1976523830916212E-11</v>
      </c>
      <c r="AR47">
        <f t="shared" si="45"/>
        <v>-8.1977130887574486E-11</v>
      </c>
      <c r="AS47">
        <f t="shared" si="46"/>
        <v>-2.8022392781396128</v>
      </c>
      <c r="AT47">
        <f t="shared" si="47"/>
        <v>-1.8307963283889537</v>
      </c>
      <c r="AU47">
        <f t="shared" si="48"/>
        <v>-4.6330356066105436</v>
      </c>
      <c r="AW47">
        <v>44</v>
      </c>
      <c r="AX47">
        <f>IF(Z47&gt;0, (R47*SUMPRODUCT(K47:$K$98, X47:$X$98)-K47*$AZ$3)/Z47, 0)</f>
        <v>-9.6168922893239821E+17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-6.9837634499584942E+18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-2097.485986229708</v>
      </c>
      <c r="AC48">
        <f t="shared" si="33"/>
        <v>-1872.755344848026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-224.73064138168206</v>
      </c>
      <c r="AK48">
        <f t="shared" si="61"/>
        <v>-146.82401903607956</v>
      </c>
      <c r="AL48">
        <f t="shared" si="40"/>
        <v>-371.55466041870716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-9.3990839857659155E-12</v>
      </c>
      <c r="AR48">
        <f t="shared" si="45"/>
        <v>-9.3991506262913529E-12</v>
      </c>
      <c r="AS48">
        <f t="shared" si="46"/>
        <v>-2.2339279959711926</v>
      </c>
      <c r="AT48">
        <f t="shared" si="47"/>
        <v>-1.4594996240349825</v>
      </c>
      <c r="AU48">
        <f t="shared" si="48"/>
        <v>-3.6934276200155742</v>
      </c>
      <c r="AW48">
        <v>45</v>
      </c>
      <c r="AX48">
        <f>IF(Z48&gt;0, (R48*SUMPRODUCT(K48:$K$98, X48:$X$98)-K48*$AZ$3)/Z48, 0)</f>
        <v>-6.9837634499584942E+18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-5.2854318079274533E+19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-1872.755344848026</v>
      </c>
      <c r="AC49">
        <f t="shared" si="33"/>
        <v>-1672.1029864714594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-200.65235837656655</v>
      </c>
      <c r="AK49">
        <f t="shared" si="61"/>
        <v>-131.09287413936184</v>
      </c>
      <c r="AL49">
        <f t="shared" si="40"/>
        <v>-331.74523251604535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-1.0377175964444857E-12</v>
      </c>
      <c r="AR49">
        <f t="shared" si="45"/>
        <v>-1.0377246160291117E-12</v>
      </c>
      <c r="AS49">
        <f t="shared" si="46"/>
        <v>-1.7808737212786296</v>
      </c>
      <c r="AT49">
        <f t="shared" si="47"/>
        <v>-1.1635041645687494</v>
      </c>
      <c r="AU49">
        <f t="shared" si="48"/>
        <v>-2.9443778858484171</v>
      </c>
      <c r="AW49">
        <v>46</v>
      </c>
      <c r="AX49">
        <f>IF(Z49&gt;0, (R49*SUMPRODUCT(K49:$K$98, X49:$X$98)-K49*$AZ$3)/Z49, 0)</f>
        <v>-5.2854318079274533E+19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-4.1774323869078723E+20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-1672.1029864714594</v>
      </c>
      <c r="AC50">
        <f t="shared" si="33"/>
        <v>-1492.9490950638037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-179.15389140765569</v>
      </c>
      <c r="AK50">
        <f t="shared" si="61"/>
        <v>-117.04720905300218</v>
      </c>
      <c r="AL50">
        <f t="shared" si="40"/>
        <v>-296.20110046067174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-1.0993579926621982E-13</v>
      </c>
      <c r="AR50">
        <f t="shared" si="45"/>
        <v>-1.0993650728766686E-13</v>
      </c>
      <c r="AS50">
        <f t="shared" si="46"/>
        <v>-1.419701627294881</v>
      </c>
      <c r="AT50">
        <f t="shared" si="47"/>
        <v>-0.9275383964993259</v>
      </c>
      <c r="AU50">
        <f t="shared" si="48"/>
        <v>-2.347240023794317</v>
      </c>
      <c r="AW50">
        <v>47</v>
      </c>
      <c r="AX50">
        <f>IF(Z50&gt;0, (R50*SUMPRODUCT(K50:$K$98, X50:$X$98)-K50*$AZ$3)/Z50, 0)</f>
        <v>-4.1774323869078723E+20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-3.4522401776850085E+21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-1492.9490950638037</v>
      </c>
      <c r="AC51">
        <f t="shared" si="33"/>
        <v>-1332.9902634498249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-159.95883161397887</v>
      </c>
      <c r="AK51">
        <f t="shared" si="61"/>
        <v>-104.50643665446627</v>
      </c>
      <c r="AL51">
        <f t="shared" si="40"/>
        <v>-264.46526826844672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-1.1150813728730389E-14</v>
      </c>
      <c r="AR51">
        <f t="shared" si="45"/>
        <v>-1.1150882028430183E-14</v>
      </c>
      <c r="AS51">
        <f t="shared" si="46"/>
        <v>-1.1317774452287039</v>
      </c>
      <c r="AT51">
        <f t="shared" si="47"/>
        <v>-0.73942793088275371</v>
      </c>
      <c r="AU51">
        <f t="shared" si="48"/>
        <v>-1.8712053761114686</v>
      </c>
      <c r="AW51">
        <v>48</v>
      </c>
      <c r="AX51">
        <f>IF(Z51&gt;0, (R51*SUMPRODUCT(K51:$K$98, X51:$X$98)-K51*$AZ$3)/Z51, 0)</f>
        <v>-3.4522401776850085E+21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-2.9926458297459713E+22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-1332.9902634498249</v>
      </c>
      <c r="AC52">
        <f t="shared" si="33"/>
        <v>-1190.1698780802008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-142.82038536962409</v>
      </c>
      <c r="AK52">
        <f t="shared" si="61"/>
        <v>-93.309318441487747</v>
      </c>
      <c r="AL52">
        <f t="shared" si="40"/>
        <v>-236.12970381111199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-1.0818212266097676E-15</v>
      </c>
      <c r="AR52">
        <f t="shared" si="45"/>
        <v>-1.0818275076045059E-15</v>
      </c>
      <c r="AS52">
        <f t="shared" si="46"/>
        <v>-0.90224605008665859</v>
      </c>
      <c r="AT52">
        <f t="shared" si="47"/>
        <v>-0.58946741938995029</v>
      </c>
      <c r="AU52">
        <f t="shared" si="48"/>
        <v>-1.4917134694766099</v>
      </c>
      <c r="AW52">
        <v>49</v>
      </c>
      <c r="AX52">
        <f>IF(Z52&gt;0, (R52*SUMPRODUCT(K52:$K$98, X52:$X$98)-K52*$AZ$3)/Z52, 0)</f>
        <v>-2.9926458297459713E+22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-2.730277099728268E+23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-1190.1698780802008</v>
      </c>
      <c r="AC53">
        <f t="shared" si="33"/>
        <v>-1062.6516768573219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-127.51820122287882</v>
      </c>
      <c r="AK53">
        <f t="shared" si="61"/>
        <v>-83.311891465614067</v>
      </c>
      <c r="AL53">
        <f t="shared" si="40"/>
        <v>-210.8300926884929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-1.0006233481990813E-16</v>
      </c>
      <c r="AR53">
        <f t="shared" si="45"/>
        <v>-1.0006288365387328E-16</v>
      </c>
      <c r="AS53">
        <f t="shared" si="46"/>
        <v>-0.71926502717367646</v>
      </c>
      <c r="AT53">
        <f t="shared" si="47"/>
        <v>-0.46991981775346808</v>
      </c>
      <c r="AU53">
        <f t="shared" si="48"/>
        <v>-1.1891848449271445</v>
      </c>
      <c r="AW53">
        <v>50</v>
      </c>
      <c r="AX53">
        <f>IF(Z53&gt;0, (R53*SUMPRODUCT(K53:$K$98, X53:$X$98)-K53*$AZ$3)/Z53, 0)</f>
        <v>-2.730277099728268E+23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-2.6303249697218753E+24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-1062.6516768573219</v>
      </c>
      <c r="AC54">
        <f t="shared" si="33"/>
        <v>-948.79614005118037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-113.85553680614157</v>
      </c>
      <c r="AK54">
        <f t="shared" si="61"/>
        <v>-74.385617380012548</v>
      </c>
      <c r="AL54">
        <f t="shared" si="40"/>
        <v>-188.24115418615412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-8.7942943167350946E-18</v>
      </c>
      <c r="AR54">
        <f t="shared" si="45"/>
        <v>-8.794339732042028E-18</v>
      </c>
      <c r="AS54">
        <f t="shared" si="46"/>
        <v>-0.57339367599942204</v>
      </c>
      <c r="AT54">
        <f t="shared" si="47"/>
        <v>-0.37461720165295598</v>
      </c>
      <c r="AU54">
        <f t="shared" si="48"/>
        <v>-0.94801087765237801</v>
      </c>
      <c r="AW54">
        <v>51</v>
      </c>
      <c r="AX54">
        <f>IF(Z54&gt;0, (R54*SUMPRODUCT(K54:$K$98, X54:$X$98)-K54*$AZ$3)/Z54, 0)</f>
        <v>-2.6303249697218753E+24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-2.684955269143221E+25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-948.79614005118037</v>
      </c>
      <c r="AC55">
        <f t="shared" si="33"/>
        <v>-847.13941075998241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-101.65672929119796</v>
      </c>
      <c r="AK55">
        <f t="shared" si="61"/>
        <v>-66.415729803582636</v>
      </c>
      <c r="AL55">
        <f t="shared" si="40"/>
        <v>-168.07245909478058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-7.3194144352401181E-19</v>
      </c>
      <c r="AR55">
        <f t="shared" si="45"/>
        <v>-7.3194499033921388E-19</v>
      </c>
      <c r="AS55">
        <f t="shared" si="46"/>
        <v>-0.45710592793321325</v>
      </c>
      <c r="AT55">
        <f t="shared" si="47"/>
        <v>-0.2986425395830325</v>
      </c>
      <c r="AU55">
        <f t="shared" si="48"/>
        <v>-0.75574846751624569</v>
      </c>
      <c r="AW55">
        <v>52</v>
      </c>
      <c r="AX55">
        <f>IF(Z55&gt;0, (R55*SUMPRODUCT(K55:$K$98, X55:$X$98)-K55*$AZ$3)/Z55, 0)</f>
        <v>-2.684955269143221E+25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-2.9152717926171135E+26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-847.13941075998241</v>
      </c>
      <c r="AC56">
        <f t="shared" si="33"/>
        <v>-756.37447389284148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-90.764936867140932</v>
      </c>
      <c r="AK56">
        <f t="shared" si="61"/>
        <v>-59.299758753198773</v>
      </c>
      <c r="AL56">
        <f t="shared" si="40"/>
        <v>-150.06469562033971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-5.7494391562671759E-20</v>
      </c>
      <c r="AR56">
        <f t="shared" si="45"/>
        <v>-5.7494651974388246E-20</v>
      </c>
      <c r="AS56">
        <f t="shared" si="46"/>
        <v>-0.36440204714063512</v>
      </c>
      <c r="AT56">
        <f t="shared" si="47"/>
        <v>-0.23807600413188174</v>
      </c>
      <c r="AU56">
        <f t="shared" si="48"/>
        <v>-0.60247805127251686</v>
      </c>
      <c r="AW56">
        <v>53</v>
      </c>
      <c r="AX56">
        <f>IF(Z56&gt;0, (R56*SUMPRODUCT(K56:$K$98, X56:$X$98)-K56*$AZ$3)/Z56, 0)</f>
        <v>-2.9152717926171135E+26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-3.3822882195782649E+27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-756.37447389284148</v>
      </c>
      <c r="AC57">
        <f t="shared" si="33"/>
        <v>-675.3343516900369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-81.040122202804582</v>
      </c>
      <c r="AK57">
        <f t="shared" si="61"/>
        <v>-52.946213172498908</v>
      </c>
      <c r="AL57">
        <f t="shared" si="40"/>
        <v>-133.9863353753035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-4.2458390962525699E-21</v>
      </c>
      <c r="AR57">
        <f t="shared" si="45"/>
        <v>-4.2458569896542951E-21</v>
      </c>
      <c r="AS57">
        <f t="shared" si="46"/>
        <v>-0.29049908094757326</v>
      </c>
      <c r="AT57">
        <f t="shared" si="47"/>
        <v>-0.18979273288574755</v>
      </c>
      <c r="AU57">
        <f t="shared" si="48"/>
        <v>-0.48029181383332087</v>
      </c>
      <c r="AW57">
        <v>54</v>
      </c>
      <c r="AX57">
        <f>IF(Z57&gt;0, (R57*SUMPRODUCT(K57:$K$98, X57:$X$98)-K57*$AZ$3)/Z57, 0)</f>
        <v>-3.3822882195782649E+27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-4.2132860965363045E+28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-675.3343516900369</v>
      </c>
      <c r="AC58">
        <f t="shared" si="33"/>
        <v>-602.97709972324719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-72.357251966789704</v>
      </c>
      <c r="AK58">
        <f t="shared" si="61"/>
        <v>-47.273404618302585</v>
      </c>
      <c r="AL58">
        <f t="shared" si="40"/>
        <v>-119.63065658509228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-2.934276162283468E-22</v>
      </c>
      <c r="AR58">
        <f t="shared" si="45"/>
        <v>-2.9342876133656057E-22</v>
      </c>
      <c r="AS58">
        <f t="shared" si="46"/>
        <v>-0.23158408876560335</v>
      </c>
      <c r="AT58">
        <f t="shared" si="47"/>
        <v>-0.15130160466019413</v>
      </c>
      <c r="AU58">
        <f t="shared" si="48"/>
        <v>-0.38288569342579742</v>
      </c>
      <c r="AW58">
        <v>55</v>
      </c>
      <c r="AX58">
        <f>IF(Z58&gt;0, (R58*SUMPRODUCT(K58:$K$98, X58:$X$98)-K58*$AZ$3)/Z58, 0)</f>
        <v>-4.2132860965363045E+28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-5.663980678696034E+29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-602.97709972324719</v>
      </c>
      <c r="AC59">
        <f t="shared" si="33"/>
        <v>-538.37241046718498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-64.604689256062215</v>
      </c>
      <c r="AK59">
        <f t="shared" si="61"/>
        <v>-42.208396980627306</v>
      </c>
      <c r="AL59">
        <f t="shared" si="40"/>
        <v>-106.81308623668951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-1.8885752589150218E-23</v>
      </c>
      <c r="AR59">
        <f t="shared" si="45"/>
        <v>-1.8885820495388255E-23</v>
      </c>
      <c r="AS59">
        <f t="shared" si="46"/>
        <v>-0.18461741770217094</v>
      </c>
      <c r="AT59">
        <f t="shared" si="47"/>
        <v>-0.12061671289875166</v>
      </c>
      <c r="AU59">
        <f t="shared" si="48"/>
        <v>-0.30523413060092258</v>
      </c>
      <c r="AW59">
        <v>56</v>
      </c>
      <c r="AX59">
        <f>IF(Z59&gt;0, (R59*SUMPRODUCT(K59:$K$98, X59:$X$98)-K59*$AZ$3)/Z59, 0)</f>
        <v>-5.663980678696034E+29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-8.3848881539388847E+30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-538.37241046718498</v>
      </c>
      <c r="AC60">
        <f t="shared" si="33"/>
        <v>-480.68965220284366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-57.682758264341317</v>
      </c>
      <c r="AK60">
        <f t="shared" si="61"/>
        <v>-37.68606873270295</v>
      </c>
      <c r="AL60">
        <f t="shared" si="40"/>
        <v>-95.368826997044266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-1.1273498004489871E-24</v>
      </c>
      <c r="AR60">
        <f t="shared" si="45"/>
        <v>-1.127353457222945E-24</v>
      </c>
      <c r="AS60">
        <f t="shared" si="46"/>
        <v>-0.14717587508145019</v>
      </c>
      <c r="AT60">
        <f t="shared" si="47"/>
        <v>-9.6154905053214001E-2</v>
      </c>
      <c r="AU60">
        <f t="shared" si="48"/>
        <v>-0.24333078013466419</v>
      </c>
      <c r="AW60">
        <v>57</v>
      </c>
      <c r="AX60">
        <f>IF(Z60&gt;0, (R60*SUMPRODUCT(K60:$K$98, X60:$X$98)-K60*$AZ$3)/Z60, 0)</f>
        <v>-8.3848881539388847E+30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-1.3802397100252345E+32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-480.68965220284366</v>
      </c>
      <c r="AC61">
        <f t="shared" si="33"/>
        <v>-429.18718946682469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-51.50246273601897</v>
      </c>
      <c r="AK61">
        <f t="shared" si="61"/>
        <v>-33.648275654199061</v>
      </c>
      <c r="AL61">
        <f t="shared" si="40"/>
        <v>-85.150738390218038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-6.1104651633978809E-26</v>
      </c>
      <c r="AR61">
        <f t="shared" si="45"/>
        <v>-6.1104828728377825E-26</v>
      </c>
      <c r="AS61">
        <f t="shared" si="46"/>
        <v>-0.11732770653814573</v>
      </c>
      <c r="AT61">
        <f t="shared" si="47"/>
        <v>-7.6654101604921879E-2</v>
      </c>
      <c r="AU61">
        <f t="shared" si="48"/>
        <v>-0.19398180814306762</v>
      </c>
      <c r="AW61">
        <v>58</v>
      </c>
      <c r="AX61">
        <f>IF(Z61&gt;0, (R61*SUMPRODUCT(K61:$K$98, X61:$X$98)-K61*$AZ$3)/Z61, 0)</f>
        <v>-1.3802397100252345E+32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-2.5562494301206337E+33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-429.18718946682469</v>
      </c>
      <c r="AC62">
        <f t="shared" si="33"/>
        <v>-383.20284773823636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-45.984341728588333</v>
      </c>
      <c r="AK62">
        <f t="shared" si="61"/>
        <v>-30.043103262677732</v>
      </c>
      <c r="AL62">
        <f t="shared" si="40"/>
        <v>-76.027444991266066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-2.9783180362371553E-27</v>
      </c>
      <c r="AR62">
        <f t="shared" si="45"/>
        <v>-2.9783256591344796E-27</v>
      </c>
      <c r="AS62">
        <f t="shared" si="46"/>
        <v>-9.3532929319312536E-2</v>
      </c>
      <c r="AT62">
        <f t="shared" si="47"/>
        <v>-6.1108180488617568E-2</v>
      </c>
      <c r="AU62">
        <f t="shared" si="48"/>
        <v>-0.15464110980793011</v>
      </c>
      <c r="AW62">
        <v>59</v>
      </c>
      <c r="AX62">
        <f>IF(Z62&gt;0, (R62*SUMPRODUCT(K62:$K$98, X62:$X$98)-K62*$AZ$3)/Z62, 0)</f>
        <v>-2.5562494301206337E+33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-5.4050257186809418E+34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-383.20284773823636</v>
      </c>
      <c r="AC63">
        <f t="shared" si="33"/>
        <v>-342.14539976628242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-41.057447971953934</v>
      </c>
      <c r="AK63">
        <f t="shared" si="61"/>
        <v>-26.824199341676547</v>
      </c>
      <c r="AL63">
        <f t="shared" si="40"/>
        <v>-67.881647313630481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-1.2901389878039753E-28</v>
      </c>
      <c r="AR63">
        <f t="shared" si="45"/>
        <v>-1.2901418618220067E-28</v>
      </c>
      <c r="AS63">
        <f t="shared" si="46"/>
        <v>-7.4563878602768391E-2</v>
      </c>
      <c r="AT63">
        <f t="shared" si="47"/>
        <v>-4.8715067353808643E-2</v>
      </c>
      <c r="AU63">
        <f t="shared" si="48"/>
        <v>-0.12327894595657704</v>
      </c>
      <c r="AW63">
        <v>60</v>
      </c>
      <c r="AX63">
        <f>IF(Z63&gt;0, (R63*SUMPRODUCT(K63:$K$98, X63:$X$98)-K63*$AZ$3)/Z63, 0)</f>
        <v>-5.4050257186809418E+34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-1.3294743066759686E+36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-342.14539976628242</v>
      </c>
      <c r="AC64">
        <f t="shared" si="33"/>
        <v>-305.48696407703784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-36.658435689244584</v>
      </c>
      <c r="AK64">
        <f t="shared" si="61"/>
        <v>-23.950177983639772</v>
      </c>
      <c r="AL64">
        <f t="shared" si="40"/>
        <v>-60.60861367288436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-4.8945582814179637E-30</v>
      </c>
      <c r="AR64">
        <f t="shared" si="45"/>
        <v>-4.8945675961691663E-30</v>
      </c>
      <c r="AS64">
        <f t="shared" si="46"/>
        <v>-5.9441867508584496E-2</v>
      </c>
      <c r="AT64">
        <f t="shared" si="47"/>
        <v>-3.883535343894183E-2</v>
      </c>
      <c r="AU64">
        <f t="shared" si="48"/>
        <v>-9.8277220947526334E-2</v>
      </c>
      <c r="AW64">
        <v>61</v>
      </c>
      <c r="AX64">
        <f>IF(Z64&gt;0, (R64*SUMPRODUCT(K64:$K$98, X64:$X$98)-K64*$AZ$3)/Z64, 0)</f>
        <v>-1.3294743066759686E+36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-3.9044184573402294E+37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-305.48696407703784</v>
      </c>
      <c r="AC65">
        <f t="shared" si="33"/>
        <v>-272.75621792592659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-32.730746151111248</v>
      </c>
      <c r="AK65">
        <f t="shared" si="61"/>
        <v>-21.384087485392651</v>
      </c>
      <c r="AL65">
        <f t="shared" si="40"/>
        <v>-54.114833636503903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-1.5961454283539545E-31</v>
      </c>
      <c r="AR65">
        <f t="shared" si="45"/>
        <v>-1.5961479568297785E-31</v>
      </c>
      <c r="AS65">
        <f t="shared" si="46"/>
        <v>-4.7386692848042498E-2</v>
      </c>
      <c r="AT65">
        <f t="shared" si="47"/>
        <v>-3.0959305994054387E-2</v>
      </c>
      <c r="AU65">
        <f t="shared" si="48"/>
        <v>-7.8345998842096892E-2</v>
      </c>
      <c r="AW65">
        <v>62</v>
      </c>
      <c r="AX65">
        <f>IF(Z65&gt;0, (R65*SUMPRODUCT(K65:$K$98, X65:$X$98)-K65*$AZ$3)/Z65, 0)</f>
        <v>-3.9044184573402294E+37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-1.4225880093298738E+39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-272.75621792592659</v>
      </c>
      <c r="AC66">
        <f t="shared" si="33"/>
        <v>-243.53233743386303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-29.223880492063557</v>
      </c>
      <c r="AK66">
        <f t="shared" si="61"/>
        <v>-19.092935254814865</v>
      </c>
      <c r="AL66">
        <f t="shared" si="40"/>
        <v>-48.316815746878419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-4.3593395109195467E-33</v>
      </c>
      <c r="AR66">
        <f t="shared" si="45"/>
        <v>-4.3593450431463129E-33</v>
      </c>
      <c r="AS66">
        <f t="shared" si="46"/>
        <v>-3.777638141585013E-2</v>
      </c>
      <c r="AT66">
        <f t="shared" si="47"/>
        <v>-2.4680569191688762E-2</v>
      </c>
      <c r="AU66">
        <f t="shared" si="48"/>
        <v>-6.2456950607538884E-2</v>
      </c>
      <c r="AW66">
        <v>63</v>
      </c>
      <c r="AX66">
        <f>IF(Z66&gt;0, (R66*SUMPRODUCT(K66:$K$98, X66:$X$98)-K66*$AZ$3)/Z66, 0)</f>
        <v>-1.4225880093298738E+39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-6.8259005006222512E+40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-243.53233743386303</v>
      </c>
      <c r="AC67">
        <f t="shared" si="33"/>
        <v>-217.43958699452057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-26.092750439342467</v>
      </c>
      <c r="AK67">
        <f t="shared" si="61"/>
        <v>-17.047263620370416</v>
      </c>
      <c r="AL67">
        <f t="shared" ref="AL67:AL69" si="63">SUM(AI67:AK67)</f>
        <v>-43.140014059712882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-9.5963579888550173E-35</v>
      </c>
      <c r="AR67">
        <f t="shared" si="45"/>
        <v>-9.5963671802857492E-35</v>
      </c>
      <c r="AS67">
        <f t="shared" si="46"/>
        <v>-3.0115099980747871E-2</v>
      </c>
      <c r="AT67">
        <f t="shared" si="47"/>
        <v>-1.9675198654088615E-2</v>
      </c>
      <c r="AU67">
        <f t="shared" si="48"/>
        <v>-4.9790298634836486E-2</v>
      </c>
      <c r="AW67">
        <v>64</v>
      </c>
      <c r="AX67">
        <f>IF(Z67&gt;0, (R67*SUMPRODUCT(K67:$K$98, X67:$X$98)-K67*$AZ$3)/Z67, 0)</f>
        <v>-6.8259005006222512E+40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-4.7947560635190485E+42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-217.43958699452057</v>
      </c>
      <c r="AC68">
        <f t="shared" si="33"/>
        <v>-194.14248838796473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-23.297098606555835</v>
      </c>
      <c r="AK68">
        <f t="shared" si="61"/>
        <v>-15.220771089616441</v>
      </c>
      <c r="AL68">
        <f t="shared" si="63"/>
        <v>-38.517869696172276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-1.6040509474210855E-36</v>
      </c>
      <c r="AR68">
        <f t="shared" si="45"/>
        <v>-1.604051990556067E-36</v>
      </c>
      <c r="AS68">
        <f t="shared" si="46"/>
        <v>-2.4007573326489114E-2</v>
      </c>
      <c r="AT68">
        <f t="shared" si="47"/>
        <v>-1.5684947906639518E-2</v>
      </c>
      <c r="AU68">
        <f t="shared" si="48"/>
        <v>-3.9692521233128629E-2</v>
      </c>
      <c r="AW68">
        <v>65</v>
      </c>
      <c r="AX68">
        <f>IF(Z68&gt;0, (R68*SUMPRODUCT(K68:$K$98, X68:$X$98)-K68*$AZ$3)/Z68, 0)</f>
        <v>-4.7947560635190485E+42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-194.14248838796473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-194.14248838796473</v>
      </c>
      <c r="AK69">
        <f t="shared" si="61"/>
        <v>-13.589974187157532</v>
      </c>
      <c r="AL69">
        <f t="shared" si="63"/>
        <v>-207.73246257512227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-1.8627410379220784E-38</v>
      </c>
      <c r="AR69">
        <f t="shared" si="45"/>
        <v>-1.8627410379220784E-38</v>
      </c>
      <c r="AS69">
        <f t="shared" si="46"/>
        <v>-0.17862777772685301</v>
      </c>
      <c r="AT69">
        <f t="shared" si="47"/>
        <v>-1.2503944440879712E-2</v>
      </c>
      <c r="AU69">
        <f t="shared" si="48"/>
        <v>-0.19113172216773275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267355.05460753443</v>
      </c>
      <c r="AO71" s="6">
        <f t="shared" si="70"/>
        <v>-26735.505460753444</v>
      </c>
      <c r="AP71" s="6">
        <f t="shared" si="70"/>
        <v>-353.97183979810308</v>
      </c>
      <c r="AQ71" s="6">
        <f t="shared" si="70"/>
        <v>-188397.07929605953</v>
      </c>
      <c r="AR71" s="6">
        <f t="shared" si="70"/>
        <v>51868.498010923366</v>
      </c>
      <c r="AS71" s="6">
        <f t="shared" si="70"/>
        <v>9637.3834431285377</v>
      </c>
      <c r="AT71" s="6">
        <f t="shared" si="70"/>
        <v>-5978.2931894100529</v>
      </c>
      <c r="AU71" s="6">
        <f t="shared" si="70"/>
        <v>55527.588264641745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47962.420315550546</v>
      </c>
      <c r="K3">
        <v>1</v>
      </c>
      <c r="L3" s="2">
        <v>0</v>
      </c>
      <c r="O3">
        <f>$C$3</f>
        <v>47962.420315550546</v>
      </c>
      <c r="P3">
        <f>O3*C5</f>
        <v>4796.2420315550544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47962.420315550546</v>
      </c>
      <c r="AF3">
        <f t="shared" ref="AF3:AF34" si="4">-$Z3*P3</f>
        <v>-4796.2420315550544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42966.17828399549</v>
      </c>
      <c r="AJ3">
        <f t="shared" ref="AJ3:AJ34" si="8">AB3-AC3</f>
        <v>0</v>
      </c>
      <c r="AL3">
        <f t="shared" ref="AL3:AL34" si="9">SUM(AI3:AK3)</f>
        <v>42966.17828399549</v>
      </c>
      <c r="AN3">
        <f t="shared" ref="AN3:AN34" si="10">AE3*$K3</f>
        <v>47962.420315550546</v>
      </c>
      <c r="AO3">
        <f t="shared" ref="AO3:AO34" si="11">AF3*$K3</f>
        <v>-4796.2420315550544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42966.17828399549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42966.17828399549</v>
      </c>
      <c r="AW3">
        <v>0</v>
      </c>
      <c r="AX3">
        <f>IF(Z3&gt;0, (R3*SUMPRODUCT(K3:$K$98, X3:$X$98)-K3*$AZ$3)/Z3, 0)</f>
        <v>0</v>
      </c>
      <c r="AZ3">
        <f>C6*SUMPRODUCT(X4:X98, K4:K98)/1</f>
        <v>29946.953934114492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1491.5933572313015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1474.854738341066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-1474.854738341066</v>
      </c>
      <c r="AK4">
        <f>G4*SUM(AB4, AE4:AF4)</f>
        <v>0</v>
      </c>
      <c r="AL4">
        <f t="shared" si="9"/>
        <v>-2696.8267383410657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-1161.7912150598972</v>
      </c>
      <c r="AR4">
        <f t="shared" si="14"/>
        <v>-1161.7912150598972</v>
      </c>
      <c r="AS4">
        <f t="shared" si="15"/>
        <v>-1402.2197550304866</v>
      </c>
      <c r="AT4">
        <f t="shared" si="16"/>
        <v>0</v>
      </c>
      <c r="AU4">
        <f t="shared" si="17"/>
        <v>-2564.0109700903836</v>
      </c>
      <c r="AW4">
        <v>1</v>
      </c>
      <c r="AX4">
        <f>IF(Z4&gt;0, (R4*SUMPRODUCT(K4:$K$98, X4:$X$98)-K4*$AZ$3)/Z4, 0)</f>
        <v>1491.5933572313015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1814.8744777322011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1474.854738341066</v>
      </c>
      <c r="AC5">
        <f t="shared" si="2"/>
        <v>1774.3485688094333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-299.49383046836738</v>
      </c>
      <c r="AK5">
        <f>G5*SUM(AB5, AE5:AF5)</f>
        <v>6.0469044271983714</v>
      </c>
      <c r="AL5">
        <f t="shared" si="9"/>
        <v>-1538.0051698648974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-1100.4905487286785</v>
      </c>
      <c r="AR5">
        <f t="shared" si="14"/>
        <v>-1122.5359179112868</v>
      </c>
      <c r="AS5">
        <f t="shared" si="15"/>
        <v>-270.13005101366099</v>
      </c>
      <c r="AT5">
        <f t="shared" si="16"/>
        <v>5.4540375634427436</v>
      </c>
      <c r="AU5">
        <f t="shared" si="17"/>
        <v>-1387.2119313615051</v>
      </c>
      <c r="AW5">
        <v>2</v>
      </c>
      <c r="AX5">
        <f>IF(Z5&gt;0, (R5*SUMPRODUCT(K5:$K$98, X5:$X$98)-K5*$AZ$3)/Z5, 0)</f>
        <v>1814.8744777322011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2206.400246481966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1774.3485688094333</v>
      </c>
      <c r="AC6">
        <f t="shared" si="2"/>
        <v>2132.8661441740223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-358.51757536458899</v>
      </c>
      <c r="AK6">
        <f>G6*SUM(AB6, AE6:AF6)</f>
        <v>12.597874838546977</v>
      </c>
      <c r="AL6">
        <f t="shared" si="9"/>
        <v>-1591.1515307279997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-1041.8560977048649</v>
      </c>
      <c r="AR6">
        <f t="shared" si="14"/>
        <v>-1062.4760786326485</v>
      </c>
      <c r="AS6">
        <f t="shared" si="15"/>
        <v>-305.89994437620078</v>
      </c>
      <c r="AT6">
        <f t="shared" si="16"/>
        <v>10.748954799359304</v>
      </c>
      <c r="AU6">
        <f t="shared" si="17"/>
        <v>-1357.6270682094901</v>
      </c>
      <c r="AW6">
        <v>3</v>
      </c>
      <c r="AX6">
        <f>IF(Z6&gt;0, (R6*SUMPRODUCT(K6:$K$98, X6:$X$98)-K6*$AZ$3)/Z6, 0)</f>
        <v>2206.400246481966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2744.8136883147595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2132.8661441740223</v>
      </c>
      <c r="AC7">
        <f t="shared" si="2"/>
        <v>2623.4458656724782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-490.57972149845591</v>
      </c>
      <c r="AK7">
        <f>G7*SUM(AB7, AE7:AF7)</f>
        <v>29.433552789601507</v>
      </c>
      <c r="AL7">
        <f t="shared" si="9"/>
        <v>-1707.8261813727465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-980.75204116312852</v>
      </c>
      <c r="AR7">
        <f t="shared" si="14"/>
        <v>-999.91701391925858</v>
      </c>
      <c r="AS7">
        <f t="shared" si="15"/>
        <v>-393.47627717388298</v>
      </c>
      <c r="AT7">
        <f t="shared" si="16"/>
        <v>23.607589690577559</v>
      </c>
      <c r="AU7">
        <f t="shared" si="17"/>
        <v>-1369.785701402564</v>
      </c>
      <c r="AW7">
        <v>4</v>
      </c>
      <c r="AX7">
        <f>IF(Z7&gt;0, (R7*SUMPRODUCT(K7:$K$98, X7:$X$98)-K7*$AZ$3)/Z7, 0)</f>
        <v>2744.8136883147595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3436.5948133179941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2623.4458656724782</v>
      </c>
      <c r="AC8">
        <f t="shared" si="2"/>
        <v>3247.5714904458146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-624.12562477333631</v>
      </c>
      <c r="AK8">
        <f>G8*SUM(AB8, AE8:AF8)</f>
        <v>56.666430698525531</v>
      </c>
      <c r="AL8">
        <f t="shared" si="9"/>
        <v>-1819.1981818149982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-919.2104682170243</v>
      </c>
      <c r="AR8">
        <f t="shared" si="14"/>
        <v>-936.89308988567404</v>
      </c>
      <c r="AS8">
        <f t="shared" si="15"/>
        <v>-467.1413056538006</v>
      </c>
      <c r="AT8">
        <f t="shared" si="16"/>
        <v>42.413304906145108</v>
      </c>
      <c r="AU8">
        <f t="shared" si="17"/>
        <v>-1361.6210906333295</v>
      </c>
      <c r="AW8">
        <v>5</v>
      </c>
      <c r="AX8">
        <f>IF(Z8&gt;0, (R8*SUMPRODUCT(K8:$K$98, X8:$X$98)-K8*$AZ$3)/Z8, 0)</f>
        <v>3436.5948133179941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4109.6518857022666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3247.5714904458146</v>
      </c>
      <c r="AC9">
        <f t="shared" si="2"/>
        <v>3839.6617876071136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-592.09029716129908</v>
      </c>
      <c r="AK9">
        <f t="shared" ref="AK9:AK40" si="30">G9*SUM(AB9:AB9, AE9:AF9)</f>
        <v>72.420844236941662</v>
      </c>
      <c r="AL9">
        <f t="shared" si="9"/>
        <v>-1786.556981306634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-867.99294963615773</v>
      </c>
      <c r="AR9">
        <f t="shared" si="14"/>
        <v>-884.29671418988892</v>
      </c>
      <c r="AS9">
        <f t="shared" si="15"/>
        <v>-413.28333617115146</v>
      </c>
      <c r="AT9">
        <f t="shared" si="16"/>
        <v>50.550276297503395</v>
      </c>
      <c r="AU9">
        <f t="shared" si="17"/>
        <v>-1247.0297740635369</v>
      </c>
      <c r="AW9">
        <v>6</v>
      </c>
      <c r="AX9">
        <f>IF(Z9&gt;0, (R9*SUMPRODUCT(K9:$K$98, X9:$X$98)-K9*$AZ$3)/Z9, 0)</f>
        <v>4109.6518857022666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4382.6669724098301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3839.6617876071136</v>
      </c>
      <c r="AC10">
        <f t="shared" si="2"/>
        <v>4048.2535988710083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-208.59181126389467</v>
      </c>
      <c r="AK10">
        <f t="shared" si="30"/>
        <v>16.510545686710589</v>
      </c>
      <c r="AL10">
        <f t="shared" si="9"/>
        <v>-1479.1778150649777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-836.84348684473264</v>
      </c>
      <c r="AR10">
        <f t="shared" si="14"/>
        <v>-852.13199088152419</v>
      </c>
      <c r="AS10">
        <f t="shared" si="15"/>
        <v>-138.09978395530723</v>
      </c>
      <c r="AT10">
        <f t="shared" si="16"/>
        <v>10.93093146132351</v>
      </c>
      <c r="AU10">
        <f t="shared" si="17"/>
        <v>-979.30084337550795</v>
      </c>
      <c r="AW10">
        <v>7</v>
      </c>
      <c r="AX10">
        <f>IF(Z10&gt;0, (R10*SUMPRODUCT(K10:$K$98, X10:$X$98)-K10*$AZ$3)/Z10, 0)</f>
        <v>4382.6669724098301</v>
      </c>
    </row>
    <row r="11" spans="1:52" x14ac:dyDescent="0.3">
      <c r="A11" t="s">
        <v>33</v>
      </c>
      <c r="C11" s="25">
        <f>AU100</f>
        <v>9961.4257578451325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4582.0973932430361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4048.2535988710083</v>
      </c>
      <c r="AC11">
        <f t="shared" si="2"/>
        <v>4184.263784487528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-136.01018561651972</v>
      </c>
      <c r="AK11">
        <f t="shared" si="30"/>
        <v>6.4772057581936133</v>
      </c>
      <c r="AL11">
        <f t="shared" si="9"/>
        <v>-1435.2473415672112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-807.66799986832768</v>
      </c>
      <c r="AR11">
        <f t="shared" si="14"/>
        <v>-822.04075129920182</v>
      </c>
      <c r="AS11">
        <f t="shared" si="15"/>
        <v>-85.62815761804066</v>
      </c>
      <c r="AT11">
        <f t="shared" si="16"/>
        <v>4.0778651471799625</v>
      </c>
      <c r="AU11">
        <f t="shared" si="17"/>
        <v>-903.59104377006247</v>
      </c>
      <c r="AW11">
        <v>8</v>
      </c>
      <c r="AX11">
        <f>IF(Z11&gt;0, (R11*SUMPRODUCT(K11:$K$98, X11:$X$98)-K11*$AZ$3)/Z11, 0)</f>
        <v>4582.0973932430361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5124.9521071190566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4184.263784487528</v>
      </c>
      <c r="AC12">
        <f t="shared" si="2"/>
        <v>4626.4711229024324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-442.20733841490437</v>
      </c>
      <c r="AK12">
        <f t="shared" si="30"/>
        <v>87.869539474238096</v>
      </c>
      <c r="AL12">
        <f t="shared" si="9"/>
        <v>-1687.1592380676445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-770.21306948873814</v>
      </c>
      <c r="AR12">
        <f t="shared" si="14"/>
        <v>-783.47955077877521</v>
      </c>
      <c r="AS12">
        <f t="shared" si="15"/>
        <v>-259.94510343360383</v>
      </c>
      <c r="AT12">
        <f t="shared" si="16"/>
        <v>51.652821070696426</v>
      </c>
      <c r="AU12">
        <f t="shared" si="17"/>
        <v>-991.77183314168269</v>
      </c>
      <c r="AW12">
        <v>9</v>
      </c>
      <c r="AX12">
        <f>IF(Z12&gt;0, (R12*SUMPRODUCT(K12:$K$98, X12:$X$98)-K12*$AZ$3)/Z12, 0)</f>
        <v>5124.9521071190566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6434.9954704939373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4626.4711229024324</v>
      </c>
      <c r="AC13">
        <f t="shared" si="2"/>
        <v>5742.3878395554075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-1115.9167166529751</v>
      </c>
      <c r="AK13">
        <f t="shared" si="30"/>
        <v>323.8529786031703</v>
      </c>
      <c r="AL13">
        <f t="shared" si="9"/>
        <v>-2152.945876957584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-702.55399728230009</v>
      </c>
      <c r="AR13">
        <f t="shared" si="14"/>
        <v>-714.26305528695434</v>
      </c>
      <c r="AS13">
        <f t="shared" si="15"/>
        <v>-585.6922217540789</v>
      </c>
      <c r="AT13">
        <f t="shared" si="16"/>
        <v>169.97520310357768</v>
      </c>
      <c r="AU13">
        <f t="shared" si="17"/>
        <v>-1129.9800739374555</v>
      </c>
      <c r="AW13">
        <v>10</v>
      </c>
      <c r="AX13">
        <f>IF(Z13&gt;0, (R13*SUMPRODUCT(K13:$K$98, X13:$X$98)-K13*$AZ$3)/Z13, 0)</f>
        <v>6434.9954704939373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7622.8245483355595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5742.3878395554075</v>
      </c>
      <c r="AC14">
        <f t="shared" si="2"/>
        <v>6723.8782941853387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-981.49045462993126</v>
      </c>
      <c r="AK14">
        <f t="shared" si="30"/>
        <v>401.96714876887859</v>
      </c>
      <c r="AL14">
        <f t="shared" si="9"/>
        <v>-1974.7161926738133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-643.47964625863688</v>
      </c>
      <c r="AR14">
        <f t="shared" si="14"/>
        <v>-653.8135301823088</v>
      </c>
      <c r="AS14">
        <f t="shared" si="15"/>
        <v>-459.94481841703538</v>
      </c>
      <c r="AT14">
        <f t="shared" si="16"/>
        <v>188.36933805925287</v>
      </c>
      <c r="AU14">
        <f t="shared" si="17"/>
        <v>-925.38901054009136</v>
      </c>
      <c r="AW14">
        <v>11</v>
      </c>
      <c r="AX14">
        <f>IF(Z14&gt;0, (R14*SUMPRODUCT(K14:$K$98, X14:$X$98)-K14*$AZ$3)/Z14, 0)</f>
        <v>7622.8245483355595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8698.995963085159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6723.8782941853387</v>
      </c>
      <c r="AC15">
        <f t="shared" si="2"/>
        <v>7584.0097657054794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-860.13147152014062</v>
      </c>
      <c r="AK15">
        <f t="shared" si="30"/>
        <v>470.67148059297375</v>
      </c>
      <c r="AL15">
        <f t="shared" si="9"/>
        <v>-1836.426925151372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-596.30533072971309</v>
      </c>
      <c r="AR15">
        <f t="shared" si="14"/>
        <v>-605.4248383504048</v>
      </c>
      <c r="AS15">
        <f t="shared" si="15"/>
        <v>-359.88725435828673</v>
      </c>
      <c r="AT15">
        <f t="shared" si="16"/>
        <v>196.93346013254046</v>
      </c>
      <c r="AU15">
        <f t="shared" si="17"/>
        <v>-768.37863257615095</v>
      </c>
      <c r="AW15">
        <v>12</v>
      </c>
      <c r="AX15">
        <f>IF(Z15&gt;0, (R15*SUMPRODUCT(K15:$K$98, X15:$X$98)-K15*$AZ$3)/Z15, 0)</f>
        <v>8698.995963085159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9668.0674362988902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7584.0097657054794</v>
      </c>
      <c r="AC16">
        <f t="shared" si="2"/>
        <v>8330.2143615639652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-746.20459585848585</v>
      </c>
      <c r="AK16">
        <f t="shared" si="30"/>
        <v>530.88068359938359</v>
      </c>
      <c r="AL16">
        <f t="shared" si="9"/>
        <v>-1723.022426249835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-555.19888091471933</v>
      </c>
      <c r="AR16">
        <f t="shared" si="14"/>
        <v>-563.24599428598651</v>
      </c>
      <c r="AS16">
        <f t="shared" si="15"/>
        <v>-278.76710471949758</v>
      </c>
      <c r="AT16">
        <f t="shared" si="16"/>
        <v>198.32639994430403</v>
      </c>
      <c r="AU16">
        <f t="shared" si="17"/>
        <v>-643.68669906117987</v>
      </c>
      <c r="AW16">
        <v>13</v>
      </c>
      <c r="AX16">
        <f>IF(Z16&gt;0, (R16*SUMPRODUCT(K16:$K$98, X16:$X$98)-K16*$AZ$3)/Z16, 0)</f>
        <v>9668.0674362988902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10539.197159604541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8330.2143615639652</v>
      </c>
      <c r="AC17">
        <f t="shared" si="2"/>
        <v>8973.685057960136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-643.47069639617075</v>
      </c>
      <c r="AK17">
        <f t="shared" si="30"/>
        <v>583.11500530947762</v>
      </c>
      <c r="AL17">
        <f t="shared" si="9"/>
        <v>-1628.7601565698119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-516.04672325714932</v>
      </c>
      <c r="AR17">
        <f t="shared" si="14"/>
        <v>-523.14689551545587</v>
      </c>
      <c r="AS17">
        <f t="shared" si="15"/>
        <v>-214.63194257811071</v>
      </c>
      <c r="AT17">
        <f t="shared" si="16"/>
        <v>194.50008685238291</v>
      </c>
      <c r="AU17">
        <f t="shared" si="17"/>
        <v>-543.27875124118373</v>
      </c>
      <c r="AW17">
        <v>14</v>
      </c>
      <c r="AX17">
        <f>IF(Z17&gt;0, (R17*SUMPRODUCT(K17:$K$98, X17:$X$98)-K17*$AZ$3)/Z17, 0)</f>
        <v>10539.197159604541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11324.741978231383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8973.685057960136</v>
      </c>
      <c r="AC18">
        <f t="shared" si="2"/>
        <v>9527.8790287305746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-554.19397077043868</v>
      </c>
      <c r="AK18">
        <f t="shared" si="30"/>
        <v>628.15795405720962</v>
      </c>
      <c r="AL18">
        <f t="shared" si="9"/>
        <v>-1557.6236723280758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-479.64833324618479</v>
      </c>
      <c r="AR18">
        <f t="shared" si="14"/>
        <v>-485.91238715903523</v>
      </c>
      <c r="AS18">
        <f t="shared" si="15"/>
        <v>-165.04765426453866</v>
      </c>
      <c r="AT18">
        <f t="shared" si="16"/>
        <v>187.07528824361668</v>
      </c>
      <c r="AU18">
        <f t="shared" si="17"/>
        <v>-463.8847531799571</v>
      </c>
      <c r="AW18">
        <v>15</v>
      </c>
      <c r="AX18">
        <f>IF(Z18&gt;0, (R18*SUMPRODUCT(K18:$K$98, X18:$X$98)-K18*$AZ$3)/Z18, 0)</f>
        <v>11324.741978231383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12034.868073135469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9527.8790287305746</v>
      </c>
      <c r="AC19">
        <f t="shared" si="2"/>
        <v>10003.802743723299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-475.92371499272485</v>
      </c>
      <c r="AK19">
        <f t="shared" si="30"/>
        <v>666.95153201114033</v>
      </c>
      <c r="AL19">
        <f t="shared" si="9"/>
        <v>-1514.4811432983843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-447.98075078004763</v>
      </c>
      <c r="AR19">
        <f t="shared" si="14"/>
        <v>-453.50652748781562</v>
      </c>
      <c r="AS19">
        <f t="shared" si="15"/>
        <v>-126.5513792993266</v>
      </c>
      <c r="AT19">
        <f t="shared" si="16"/>
        <v>177.34698575190566</v>
      </c>
      <c r="AU19">
        <f t="shared" si="17"/>
        <v>-402.71092103523654</v>
      </c>
      <c r="AW19">
        <v>16</v>
      </c>
      <c r="AX19">
        <f>IF(Z19&gt;0, (R19*SUMPRODUCT(K19:$K$98, X19:$X$98)-K19*$AZ$3)/Z19, 0)</f>
        <v>12034.868073135469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12675.880937051586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10003.802743723299</v>
      </c>
      <c r="AC20">
        <f t="shared" si="2"/>
        <v>10409.011321727996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-405.20857800469639</v>
      </c>
      <c r="AK20">
        <f t="shared" si="30"/>
        <v>700.26619206063106</v>
      </c>
      <c r="AL20">
        <f t="shared" si="9"/>
        <v>-1481.3539365193096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-416.87604108576716</v>
      </c>
      <c r="AR20">
        <f t="shared" si="14"/>
        <v>-421.75001109607058</v>
      </c>
      <c r="AS20">
        <f t="shared" si="15"/>
        <v>-96.203338812091872</v>
      </c>
      <c r="AT20">
        <f t="shared" si="16"/>
        <v>166.25498419898082</v>
      </c>
      <c r="AU20">
        <f t="shared" si="17"/>
        <v>-351.69836570918164</v>
      </c>
      <c r="AW20">
        <v>17</v>
      </c>
      <c r="AX20">
        <f>IF(Z20&gt;0, (R20*SUMPRODUCT(K20:$K$98, X20:$X$98)-K20*$AZ$3)/Z20, 0)</f>
        <v>12675.880937051586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13258.150417357409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10409.011321727996</v>
      </c>
      <c r="AC21">
        <f t="shared" si="2"/>
        <v>10753.911467057173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-344.90014532917667</v>
      </c>
      <c r="AK21">
        <f t="shared" si="30"/>
        <v>728.63079252095974</v>
      </c>
      <c r="AL21">
        <f t="shared" si="9"/>
        <v>-1474.5597764762333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-389.62063679436403</v>
      </c>
      <c r="AR21">
        <f t="shared" si="14"/>
        <v>-393.91913762683743</v>
      </c>
      <c r="AS21">
        <f t="shared" si="15"/>
        <v>-73.111697765339201</v>
      </c>
      <c r="AT21">
        <f t="shared" si="16"/>
        <v>154.45465885341716</v>
      </c>
      <c r="AU21">
        <f t="shared" si="17"/>
        <v>-312.5761765387594</v>
      </c>
      <c r="AW21">
        <v>18</v>
      </c>
      <c r="AX21">
        <f>IF(Z21&gt;0, (R21*SUMPRODUCT(K21:$K$98, X21:$X$98)-K21*$AZ$3)/Z21, 0)</f>
        <v>13258.150417357409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13786.9461759567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10753.911467057173</v>
      </c>
      <c r="AC22">
        <f t="shared" si="2"/>
        <v>11044.448139561875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-290.53667250470244</v>
      </c>
      <c r="AK22">
        <f t="shared" si="30"/>
        <v>752.77380269400214</v>
      </c>
      <c r="AL22">
        <f t="shared" si="9"/>
        <v>-1483.5463361557324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-364.48262757002885</v>
      </c>
      <c r="AR22">
        <f t="shared" si="14"/>
        <v>-368.27308320447236</v>
      </c>
      <c r="AS22">
        <f t="shared" si="15"/>
        <v>-54.989076645952856</v>
      </c>
      <c r="AT22">
        <f t="shared" si="16"/>
        <v>142.47542651517045</v>
      </c>
      <c r="AU22">
        <f t="shared" si="17"/>
        <v>-280.78673333525472</v>
      </c>
      <c r="AW22">
        <v>19</v>
      </c>
      <c r="AX22">
        <f>IF(Z22&gt;0, (R22*SUMPRODUCT(K22:$K$98, X22:$X$98)-K22*$AZ$3)/Z22, 0)</f>
        <v>13786.9461759567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14268.712133526051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11044.448139561875</v>
      </c>
      <c r="AC23">
        <f t="shared" si="2"/>
        <v>11287.248823866003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-242.80068430412757</v>
      </c>
      <c r="AK23">
        <f t="shared" si="30"/>
        <v>773.1113697693313</v>
      </c>
      <c r="AL23">
        <f t="shared" si="9"/>
        <v>-1509.8736473125468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-341.42596813957351</v>
      </c>
      <c r="AR23">
        <f t="shared" si="14"/>
        <v>-344.76792452438701</v>
      </c>
      <c r="AS23">
        <f t="shared" si="15"/>
        <v>-41.030551335850284</v>
      </c>
      <c r="AT23">
        <f t="shared" si="16"/>
        <v>130.64701953605996</v>
      </c>
      <c r="AU23">
        <f t="shared" si="17"/>
        <v>-255.15145632417727</v>
      </c>
      <c r="AW23">
        <v>20</v>
      </c>
      <c r="AX23">
        <f>IF(Z23&gt;0, (R23*SUMPRODUCT(K23:$K$98, X23:$X$98)-K23*$AZ$3)/Z23, 0)</f>
        <v>14268.712133526051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14709.037176650076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11287.248823866003</v>
      </c>
      <c r="AC24">
        <f t="shared" si="2"/>
        <v>11488.040098471221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-200.79127460521886</v>
      </c>
      <c r="AK24">
        <f t="shared" si="30"/>
        <v>790.10741767062029</v>
      </c>
      <c r="AL24">
        <f t="shared" si="9"/>
        <v>-1549.4292993024519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-319.75361267554973</v>
      </c>
      <c r="AR24">
        <f t="shared" si="14"/>
        <v>-322.69966956823765</v>
      </c>
      <c r="AS24">
        <f t="shared" si="15"/>
        <v>-30.29592801635761</v>
      </c>
      <c r="AT24">
        <f t="shared" si="16"/>
        <v>119.21353404425847</v>
      </c>
      <c r="AU24">
        <f t="shared" si="17"/>
        <v>-233.78206354033682</v>
      </c>
      <c r="AW24">
        <v>21</v>
      </c>
      <c r="AX24">
        <f>IF(Z24&gt;0, (R24*SUMPRODUCT(K24:$K$98, X24:$X$98)-K24*$AZ$3)/Z24, 0)</f>
        <v>14709.037176650076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15132.005465729222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11488.040098471221</v>
      </c>
      <c r="AC25">
        <f t="shared" si="2"/>
        <v>11652.409023960659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-164.36892548943797</v>
      </c>
      <c r="AK25">
        <f t="shared" si="30"/>
        <v>804.1628068929856</v>
      </c>
      <c r="AL25">
        <f t="shared" si="9"/>
        <v>-2537.8989307405209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-425.49478835821105</v>
      </c>
      <c r="AR25">
        <f t="shared" si="14"/>
        <v>-428.08825484900302</v>
      </c>
      <c r="AS25">
        <f t="shared" si="15"/>
        <v>-22.143237444245813</v>
      </c>
      <c r="AT25">
        <f t="shared" si="16"/>
        <v>108.3341508976817</v>
      </c>
      <c r="AU25">
        <f t="shared" si="17"/>
        <v>-341.89734139556714</v>
      </c>
      <c r="AW25">
        <v>22</v>
      </c>
      <c r="AX25">
        <f>IF(Z25&gt;0, (R25*SUMPRODUCT(K25:$K$98, X25:$X$98)-K25*$AZ$3)/Z25, 0)</f>
        <v>15132.005465729222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15380.829440057289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11652.409023960659</v>
      </c>
      <c r="AC26">
        <f t="shared" si="2"/>
        <v>11659.166501821179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-6.7574778605194297</v>
      </c>
      <c r="AK26">
        <f t="shared" si="30"/>
        <v>815.66863167724625</v>
      </c>
      <c r="AL26">
        <f t="shared" si="9"/>
        <v>-3527.7130492920419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-519.34166478109114</v>
      </c>
      <c r="AR26">
        <f t="shared" si="14"/>
        <v>-521.62112036972519</v>
      </c>
      <c r="AS26">
        <f t="shared" si="15"/>
        <v>-0.8128080754497764</v>
      </c>
      <c r="AT26">
        <f t="shared" si="16"/>
        <v>98.110872784624021</v>
      </c>
      <c r="AU26">
        <f t="shared" si="17"/>
        <v>-424.32305566055095</v>
      </c>
      <c r="AW26">
        <v>23</v>
      </c>
      <c r="AX26">
        <f>IF(Z26&gt;0, (R26*SUMPRODUCT(K26:$K$98, X26:$X$98)-K26*$AZ$3)/Z26, 0)</f>
        <v>15380.829440057289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15471.873752169313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11659.166501821179</v>
      </c>
      <c r="AC27">
        <f t="shared" si="2"/>
        <v>11525.764360449677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133.40214137150178</v>
      </c>
      <c r="AK27">
        <f t="shared" si="30"/>
        <v>816.14165512748264</v>
      </c>
      <c r="AL27">
        <f t="shared" si="9"/>
        <v>-4571.6368713807051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-590.94886135338641</v>
      </c>
      <c r="AR27">
        <f t="shared" si="14"/>
        <v>-592.94896355394883</v>
      </c>
      <c r="AS27">
        <f t="shared" si="15"/>
        <v>14.326765635888261</v>
      </c>
      <c r="AT27">
        <f t="shared" si="16"/>
        <v>87.649794062415623</v>
      </c>
      <c r="AU27">
        <f t="shared" si="17"/>
        <v>-490.97240385564493</v>
      </c>
      <c r="AW27">
        <v>24</v>
      </c>
      <c r="AX27">
        <f>IF(Z27&gt;0, (R27*SUMPRODUCT(K27:$K$98, X27:$X$98)-K27*$AZ$3)/Z27, 0)</f>
        <v>15471.873752169313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15435.585112913657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11525.764360449677</v>
      </c>
      <c r="AC28">
        <f t="shared" si="2"/>
        <v>11279.40435928342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246.36000116625655</v>
      </c>
      <c r="AK28">
        <f t="shared" si="30"/>
        <v>806.80350523147752</v>
      </c>
      <c r="AL28">
        <f t="shared" si="9"/>
        <v>-5724.7766148039964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-648.17597742510361</v>
      </c>
      <c r="AR28">
        <f t="shared" si="14"/>
        <v>-649.92772050652229</v>
      </c>
      <c r="AS28">
        <f t="shared" si="15"/>
        <v>23.623134922823816</v>
      </c>
      <c r="AT28">
        <f t="shared" si="16"/>
        <v>77.363321846342359</v>
      </c>
      <c r="AU28">
        <f t="shared" si="17"/>
        <v>-548.94126373735617</v>
      </c>
      <c r="AW28">
        <v>25</v>
      </c>
      <c r="AX28">
        <f>IF(Z28&gt;0, (R28*SUMPRODUCT(K28:$K$98, X28:$X$98)-K28*$AZ$3)/Z28, 0)</f>
        <v>15435.585112913657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15291.042245688066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11279.40435928342</v>
      </c>
      <c r="AC29">
        <f t="shared" si="2"/>
        <v>10938.897007025402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340.50735225801873</v>
      </c>
      <c r="AK29">
        <f t="shared" si="30"/>
        <v>789.5583051498395</v>
      </c>
      <c r="AL29">
        <f t="shared" si="9"/>
        <v>-6941.3078624360896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-689.49858929694471</v>
      </c>
      <c r="AR29">
        <f t="shared" si="14"/>
        <v>-691.02976759168052</v>
      </c>
      <c r="AS29">
        <f t="shared" si="15"/>
        <v>29.15249999465599</v>
      </c>
      <c r="AT29">
        <f t="shared" si="16"/>
        <v>67.597948572986326</v>
      </c>
      <c r="AU29">
        <f t="shared" si="17"/>
        <v>-594.27931902403827</v>
      </c>
      <c r="AW29">
        <v>26</v>
      </c>
      <c r="AX29">
        <f>IF(Z29&gt;0, (R29*SUMPRODUCT(K29:$K$98, X29:$X$98)-K29*$AZ$3)/Z29, 0)</f>
        <v>15291.042245688066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15061.595727671403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10938.897007025402</v>
      </c>
      <c r="AC30">
        <f t="shared" si="2"/>
        <v>10524.102547341925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414.79445968347682</v>
      </c>
      <c r="AK30">
        <f t="shared" si="30"/>
        <v>765.72279049177814</v>
      </c>
      <c r="AL30">
        <f t="shared" si="9"/>
        <v>-8325.0285003973695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-725.28634725289362</v>
      </c>
      <c r="AR30">
        <f t="shared" si="14"/>
        <v>-726.62166733688059</v>
      </c>
      <c r="AS30">
        <f t="shared" si="15"/>
        <v>31.707663063864782</v>
      </c>
      <c r="AT30">
        <f t="shared" si="16"/>
        <v>58.533279976214637</v>
      </c>
      <c r="AU30">
        <f t="shared" si="17"/>
        <v>-636.38072429680119</v>
      </c>
      <c r="AW30">
        <v>27</v>
      </c>
      <c r="AX30">
        <f>IF(Z30&gt;0, (R30*SUMPRODUCT(K30:$K$98, X30:$X$98)-K30*$AZ$3)/Z30, 0)</f>
        <v>15061.595727671403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14755.535488428823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10524.102547341925</v>
      </c>
      <c r="AC31">
        <f t="shared" si="2"/>
        <v>10044.08774438677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480.01480295515466</v>
      </c>
      <c r="AK31">
        <f t="shared" si="30"/>
        <v>736.68717831393485</v>
      </c>
      <c r="AL31">
        <f t="shared" si="9"/>
        <v>-9850.8499150389416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-754.21739743762146</v>
      </c>
      <c r="AR31">
        <f t="shared" si="14"/>
        <v>-755.37886957692388</v>
      </c>
      <c r="AS31">
        <f t="shared" si="15"/>
        <v>32.761810618426843</v>
      </c>
      <c r="AT31">
        <f t="shared" si="16"/>
        <v>50.280128180128663</v>
      </c>
      <c r="AU31">
        <f t="shared" si="17"/>
        <v>-672.33693077836847</v>
      </c>
      <c r="AW31">
        <v>28</v>
      </c>
      <c r="AX31">
        <f>IF(Z31&gt;0, (R31*SUMPRODUCT(K31:$K$98, X31:$X$98)-K31*$AZ$3)/Z31, 0)</f>
        <v>14755.535488428823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14381.124380321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10044.08774438677</v>
      </c>
      <c r="AC32">
        <f t="shared" si="2"/>
        <v>9508.8627972149879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535.22494717178233</v>
      </c>
      <c r="AK32">
        <f t="shared" si="30"/>
        <v>703.08614210707401</v>
      </c>
      <c r="AL32">
        <f t="shared" si="9"/>
        <v>-11466.460372872636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-773.2085955928153</v>
      </c>
      <c r="AR32">
        <f t="shared" si="14"/>
        <v>-774.21592378677326</v>
      </c>
      <c r="AS32">
        <f t="shared" si="15"/>
        <v>32.616066974742346</v>
      </c>
      <c r="AT32">
        <f t="shared" si="16"/>
        <v>42.845358425748913</v>
      </c>
      <c r="AU32">
        <f t="shared" si="17"/>
        <v>-698.75449838628185</v>
      </c>
      <c r="AW32">
        <v>29</v>
      </c>
      <c r="AX32">
        <f>IF(Z32&gt;0, (R32*SUMPRODUCT(K32:$K$98, X32:$X$98)-K32*$AZ$3)/Z32, 0)</f>
        <v>14381.124380321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13951.78294582608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9508.8627972149879</v>
      </c>
      <c r="AC33">
        <f t="shared" si="2"/>
        <v>8931.1831750738129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577.67962214117506</v>
      </c>
      <c r="AK33">
        <f t="shared" si="30"/>
        <v>665.62039580504927</v>
      </c>
      <c r="AL33">
        <f t="shared" si="9"/>
        <v>-13218.697493981419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-786.0037993426065</v>
      </c>
      <c r="AR33">
        <f t="shared" si="14"/>
        <v>-786.87455541906797</v>
      </c>
      <c r="AS33">
        <f t="shared" si="15"/>
        <v>31.431439223529754</v>
      </c>
      <c r="AT33">
        <f t="shared" si="16"/>
        <v>36.21628012278299</v>
      </c>
      <c r="AU33">
        <f t="shared" si="17"/>
        <v>-719.22683607275519</v>
      </c>
      <c r="AW33">
        <v>30</v>
      </c>
      <c r="AX33">
        <f>IF(Z33&gt;0, (R33*SUMPRODUCT(K33:$K$98, X33:$X$98)-K33*$AZ$3)/Z33, 0)</f>
        <v>13951.78294582608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13474.790281823256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8931.1831750738129</v>
      </c>
      <c r="AC34">
        <f t="shared" si="2"/>
        <v>8319.7588163130295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611.42435876078343</v>
      </c>
      <c r="AK34">
        <f t="shared" si="30"/>
        <v>625.18282225516691</v>
      </c>
      <c r="AL34">
        <f t="shared" si="9"/>
        <v>-15092.318637638567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-792.5124233050791</v>
      </c>
      <c r="AR34">
        <f t="shared" si="14"/>
        <v>-793.26229666922563</v>
      </c>
      <c r="AS34">
        <f t="shared" si="15"/>
        <v>29.703110691824595</v>
      </c>
      <c r="AT34">
        <f t="shared" si="16"/>
        <v>30.371499443871336</v>
      </c>
      <c r="AU34">
        <f t="shared" si="17"/>
        <v>-733.18768653352981</v>
      </c>
      <c r="AW34">
        <v>31</v>
      </c>
      <c r="AX34">
        <f>IF(Z34&gt;0, (R34*SUMPRODUCT(K34:$K$98, X34:$X$98)-K34*$AZ$3)/Z34, 0)</f>
        <v>13474.790281823256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12952.388215875979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8319.7588163130295</v>
      </c>
      <c r="AC35">
        <f t="shared" ref="AC35:AC66" si="33">S35*Z35</f>
        <v>7683.1208935274335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636.63792278559595</v>
      </c>
      <c r="AK35">
        <f t="shared" si="30"/>
        <v>582.38311714191207</v>
      </c>
      <c r="AL35">
        <f t="shared" ref="AL35:AL66" si="40">SUM(AI35:AK35)</f>
        <v>-16871.113148179578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-784.01938340689151</v>
      </c>
      <c r="AR35">
        <f t="shared" ref="AR35:AR66" si="45">AI35*$K35</f>
        <v>-784.6626174138288</v>
      </c>
      <c r="AS35">
        <f t="shared" ref="AS35:AS66" si="46">AJ35*$K35</f>
        <v>27.614277132685004</v>
      </c>
      <c r="AT35">
        <f t="shared" ref="AT35:AT66" si="47">AK35*$K35</f>
        <v>25.260965799503225</v>
      </c>
      <c r="AU35">
        <f t="shared" ref="AU35:AU66" si="48">AL35*$K35</f>
        <v>-731.78737448164054</v>
      </c>
      <c r="AW35">
        <v>32</v>
      </c>
      <c r="AX35">
        <f>IF(Z35&gt;0, (R35*SUMPRODUCT(K35:$K$98, X35:$X$98)-K35*$AZ$3)/Z35, 0)</f>
        <v>12952.388215875979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12402.713934475751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7683.1208935274335</v>
      </c>
      <c r="AC36">
        <f t="shared" si="33"/>
        <v>7038.2751712986537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644.84572222877978</v>
      </c>
      <c r="AK36">
        <f t="shared" si="30"/>
        <v>537.81846254692039</v>
      </c>
      <c r="AL36">
        <f t="shared" si="40"/>
        <v>-18602.865195636205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-765.70116732954853</v>
      </c>
      <c r="AR36">
        <f t="shared" si="45"/>
        <v>-766.25059771721158</v>
      </c>
      <c r="AS36">
        <f t="shared" si="46"/>
        <v>24.973474835723742</v>
      </c>
      <c r="AT36">
        <f t="shared" si="47"/>
        <v>20.828541428763636</v>
      </c>
      <c r="AU36">
        <f t="shared" si="48"/>
        <v>-720.44858145272417</v>
      </c>
      <c r="AW36">
        <v>33</v>
      </c>
      <c r="AX36">
        <f>IF(Z36&gt;0, (R36*SUMPRODUCT(K36:$K$98, X36:$X$98)-K36*$AZ$3)/Z36, 0)</f>
        <v>12402.713934475751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11838.263268678422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7038.2751712986537</v>
      </c>
      <c r="AC37">
        <f t="shared" si="33"/>
        <v>6396.836201449566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641.4389698490877</v>
      </c>
      <c r="AK37">
        <f t="shared" si="30"/>
        <v>492.67926199090579</v>
      </c>
      <c r="AL37">
        <f t="shared" si="40"/>
        <v>-20330.650456788895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-741.75064585907103</v>
      </c>
      <c r="AR37">
        <f t="shared" si="45"/>
        <v>-742.21775931059096</v>
      </c>
      <c r="AS37">
        <f t="shared" si="46"/>
        <v>22.179945278799774</v>
      </c>
      <c r="AT37">
        <f t="shared" si="47"/>
        <v>17.036069812734798</v>
      </c>
      <c r="AU37">
        <f t="shared" si="48"/>
        <v>-703.00174421905638</v>
      </c>
      <c r="AW37">
        <v>34</v>
      </c>
      <c r="AX37">
        <f>IF(Z37&gt;0, (R37*SUMPRODUCT(K37:$K$98, X37:$X$98)-K37*$AZ$3)/Z37, 0)</f>
        <v>11838.263268678422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11269.842786335348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6396.836201449566</v>
      </c>
      <c r="AC38">
        <f t="shared" si="33"/>
        <v>5766.0339461980457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630.80225525152036</v>
      </c>
      <c r="AK38">
        <f t="shared" si="30"/>
        <v>447.77853410146969</v>
      </c>
      <c r="AL38">
        <f t="shared" si="40"/>
        <v>-22249.343550663052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-719.82182879238178</v>
      </c>
      <c r="AR38">
        <f t="shared" si="45"/>
        <v>-720.21672817255921</v>
      </c>
      <c r="AS38">
        <f t="shared" si="46"/>
        <v>19.475129024737274</v>
      </c>
      <c r="AT38">
        <f t="shared" si="47"/>
        <v>13.824530038588227</v>
      </c>
      <c r="AU38">
        <f t="shared" si="48"/>
        <v>-686.91706910923369</v>
      </c>
      <c r="AW38">
        <v>35</v>
      </c>
      <c r="AX38">
        <f>IF(Z38&gt;0, (R38*SUMPRODUCT(K38:$K$98, X38:$X$98)-K38*$AZ$3)/Z38, 0)</f>
        <v>11269.842786335348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10685.375603451213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5766.0339461980457</v>
      </c>
      <c r="AC39">
        <f t="shared" si="33"/>
        <v>5145.2731804481209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620.76076574992476</v>
      </c>
      <c r="AK39">
        <f t="shared" si="30"/>
        <v>403.62237623386324</v>
      </c>
      <c r="AL39">
        <f t="shared" si="40"/>
        <v>-23980.460784931791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-688.94427936729585</v>
      </c>
      <c r="AR39">
        <f t="shared" si="45"/>
        <v>-689.27611860528987</v>
      </c>
      <c r="AS39">
        <f t="shared" si="46"/>
        <v>17.111707333553248</v>
      </c>
      <c r="AT39">
        <f t="shared" si="47"/>
        <v>11.126134827550549</v>
      </c>
      <c r="AU39">
        <f t="shared" si="48"/>
        <v>-661.03827644418607</v>
      </c>
      <c r="AW39">
        <v>36</v>
      </c>
      <c r="AX39">
        <f>IF(Z39&gt;0, (R39*SUMPRODUCT(K39:$K$98, X39:$X$98)-K39*$AZ$3)/Z39, 0)</f>
        <v>10685.375603451213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10089.347289779887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5145.2731804481209</v>
      </c>
      <c r="AC40">
        <f t="shared" si="33"/>
        <v>4544.7762787973033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600.49690165081756</v>
      </c>
      <c r="AK40">
        <f t="shared" si="30"/>
        <v>360.16912263136851</v>
      </c>
      <c r="AL40">
        <f t="shared" si="40"/>
        <v>-25307.17872678447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-646.23321319065451</v>
      </c>
      <c r="AR40">
        <f t="shared" si="45"/>
        <v>-646.51037954390881</v>
      </c>
      <c r="AS40">
        <f t="shared" si="46"/>
        <v>14.779571125089987</v>
      </c>
      <c r="AT40">
        <f t="shared" si="47"/>
        <v>8.8645672448230552</v>
      </c>
      <c r="AU40">
        <f t="shared" si="48"/>
        <v>-622.86624117399572</v>
      </c>
      <c r="AW40">
        <v>37</v>
      </c>
      <c r="AX40">
        <f>IF(Z40&gt;0, (R40*SUMPRODUCT(K40:$K$98, X40:$X$98)-K40*$AZ$3)/Z40, 0)</f>
        <v>10089.347289779887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9502.5767605479123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4544.7762787973033</v>
      </c>
      <c r="AC41">
        <f t="shared" si="33"/>
        <v>3977.5139385677903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567.26234022951303</v>
      </c>
      <c r="AK41">
        <f t="shared" ref="AK41:AK72" si="61">G41*SUM(AB41:AB41, AE41:AF41)</f>
        <v>318.13433951581129</v>
      </c>
      <c r="AL41">
        <f t="shared" si="40"/>
        <v>-26501.345832056541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-601.59946853665838</v>
      </c>
      <c r="AR41">
        <f t="shared" si="45"/>
        <v>-601.82942380862505</v>
      </c>
      <c r="AS41">
        <f t="shared" si="46"/>
        <v>12.465709173755931</v>
      </c>
      <c r="AT41">
        <f t="shared" si="47"/>
        <v>6.9910689875596033</v>
      </c>
      <c r="AU41">
        <f t="shared" si="48"/>
        <v>-582.37264564730947</v>
      </c>
      <c r="AW41">
        <v>38</v>
      </c>
      <c r="AX41">
        <f>IF(Z41&gt;0, (R41*SUMPRODUCT(K41:$K$98, X41:$X$98)-K41*$AZ$3)/Z41, 0)</f>
        <v>9502.5767605479123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8924.7152604369585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3977.5139385677903</v>
      </c>
      <c r="AC42">
        <f t="shared" si="33"/>
        <v>3446.4241780321522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531.08976053563811</v>
      </c>
      <c r="AK42">
        <f t="shared" si="61"/>
        <v>278.42597569974532</v>
      </c>
      <c r="AL42">
        <f t="shared" si="40"/>
        <v>-27420.272443135138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-553.69944414260476</v>
      </c>
      <c r="AR42">
        <f t="shared" si="45"/>
        <v>-553.88886569154317</v>
      </c>
      <c r="AS42">
        <f t="shared" si="46"/>
        <v>10.420365295494657</v>
      </c>
      <c r="AT42">
        <f t="shared" si="47"/>
        <v>5.4629190583898986</v>
      </c>
      <c r="AU42">
        <f t="shared" si="48"/>
        <v>-538.00558133765855</v>
      </c>
      <c r="AW42">
        <v>39</v>
      </c>
      <c r="AX42">
        <f>IF(Z42&gt;0, (R42*SUMPRODUCT(K42:$K$98, X42:$X$98)-K42*$AZ$3)/Z42, 0)</f>
        <v>8924.7152604369585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8363.2592366603712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3446.4241780321522</v>
      </c>
      <c r="AC43">
        <f t="shared" si="33"/>
        <v>2955.6798303190253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490.7443477131269</v>
      </c>
      <c r="AK43">
        <f t="shared" si="61"/>
        <v>241.24969246225066</v>
      </c>
      <c r="AL43">
        <f t="shared" si="40"/>
        <v>-28169.030727496985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-506.14790887405042</v>
      </c>
      <c r="AR43">
        <f t="shared" si="45"/>
        <v>-506.30269029547947</v>
      </c>
      <c r="AS43">
        <f t="shared" si="46"/>
        <v>8.5971063480205903</v>
      </c>
      <c r="AT43">
        <f t="shared" si="47"/>
        <v>4.2263334711654217</v>
      </c>
      <c r="AU43">
        <f t="shared" si="48"/>
        <v>-493.47925047629343</v>
      </c>
      <c r="AW43">
        <v>40</v>
      </c>
      <c r="AX43">
        <f>IF(Z43&gt;0, (R43*SUMPRODUCT(K43:$K$98, X43:$X$98)-K43*$AZ$3)/Z43, 0)</f>
        <v>8363.2592366603712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7820.1540229737875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2955.6798303190253</v>
      </c>
      <c r="AC44">
        <f t="shared" si="33"/>
        <v>2505.7418289712982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449.93800134772709</v>
      </c>
      <c r="AK44">
        <f t="shared" si="61"/>
        <v>206.8975881223318</v>
      </c>
      <c r="AL44">
        <f t="shared" si="40"/>
        <v>-28808.454994944037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-460.75665205476548</v>
      </c>
      <c r="AR44">
        <f t="shared" si="45"/>
        <v>-460.8819488591916</v>
      </c>
      <c r="AS44">
        <f t="shared" si="46"/>
        <v>7.0377145045580916</v>
      </c>
      <c r="AT44">
        <f t="shared" si="47"/>
        <v>3.2361928810749827</v>
      </c>
      <c r="AU44">
        <f t="shared" si="48"/>
        <v>-450.6080414735585</v>
      </c>
      <c r="AW44">
        <v>41</v>
      </c>
      <c r="AX44">
        <f>IF(Z44&gt;0, (R44*SUMPRODUCT(K44:$K$98, X44:$X$98)-K44*$AZ$3)/Z44, 0)</f>
        <v>7820.1540229737875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7285.3723046403193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2505.7418289712982</v>
      </c>
      <c r="AC45">
        <f t="shared" si="33"/>
        <v>2095.172594350749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410.5692346205492</v>
      </c>
      <c r="AK45">
        <f t="shared" si="61"/>
        <v>175.40192802799089</v>
      </c>
      <c r="AL45">
        <f t="shared" si="40"/>
        <v>-29051.833082948026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-413.81059616069126</v>
      </c>
      <c r="AR45">
        <f t="shared" si="45"/>
        <v>-413.91100432112819</v>
      </c>
      <c r="AS45">
        <f t="shared" si="46"/>
        <v>5.7338635088123011</v>
      </c>
      <c r="AT45">
        <f t="shared" si="47"/>
        <v>2.4496007729963534</v>
      </c>
      <c r="AU45">
        <f t="shared" si="48"/>
        <v>-405.72754003931954</v>
      </c>
      <c r="AW45">
        <v>42</v>
      </c>
      <c r="AX45">
        <f>IF(Z45&gt;0, (R45*SUMPRODUCT(K45:$K$98, X45:$X$98)-K45*$AZ$3)/Z45, 0)</f>
        <v>7285.3723046403193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6760.5775691304916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2095.172594350749</v>
      </c>
      <c r="AC46">
        <f t="shared" si="33"/>
        <v>1726.172192327751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369.00040202299806</v>
      </c>
      <c r="AK46">
        <f t="shared" si="61"/>
        <v>146.66208160455244</v>
      </c>
      <c r="AL46">
        <f t="shared" si="40"/>
        <v>-28871.965675675165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-366.36427539418321</v>
      </c>
      <c r="AR46">
        <f t="shared" si="45"/>
        <v>-366.44386992911313</v>
      </c>
      <c r="AS46">
        <f t="shared" si="46"/>
        <v>4.6011857299175212</v>
      </c>
      <c r="AT46">
        <f t="shared" si="47"/>
        <v>1.8287770780174037</v>
      </c>
      <c r="AU46">
        <f t="shared" si="48"/>
        <v>-360.01390712117825</v>
      </c>
      <c r="AW46">
        <v>43</v>
      </c>
      <c r="AX46">
        <f>IF(Z46&gt;0, (R46*SUMPRODUCT(K46:$K$98, X46:$X$98)-K46*$AZ$3)/Z46, 0)</f>
        <v>6760.5775691304916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6251.8920915543922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1726.172192327751</v>
      </c>
      <c r="AC47">
        <f t="shared" si="33"/>
        <v>1399.8170188422225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326.35517348552844</v>
      </c>
      <c r="AK47">
        <f t="shared" si="61"/>
        <v>120.83205346294258</v>
      </c>
      <c r="AL47">
        <f t="shared" si="40"/>
        <v>-28431.280406038484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-321.45105730035095</v>
      </c>
      <c r="AR47">
        <f t="shared" si="45"/>
        <v>-321.5133769074726</v>
      </c>
      <c r="AS47">
        <f t="shared" si="46"/>
        <v>3.6334183389530303</v>
      </c>
      <c r="AT47">
        <f t="shared" si="47"/>
        <v>1.3452625686814081</v>
      </c>
      <c r="AU47">
        <f t="shared" si="48"/>
        <v>-316.53469599983816</v>
      </c>
      <c r="AW47">
        <v>44</v>
      </c>
      <c r="AX47">
        <f>IF(Z47&gt;0, (R47*SUMPRODUCT(K47:$K$98, X47:$X$98)-K47*$AZ$3)/Z47, 0)</f>
        <v>6251.8920915543922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5754.9239918783169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1399.8170188422225</v>
      </c>
      <c r="AC48">
        <f t="shared" si="33"/>
        <v>1114.0883739603134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285.72864488190908</v>
      </c>
      <c r="AK48">
        <f t="shared" si="61"/>
        <v>97.987191318955581</v>
      </c>
      <c r="AL48">
        <f t="shared" si="40"/>
        <v>-27696.31350797091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-279.08055489211068</v>
      </c>
      <c r="AR48">
        <f t="shared" si="45"/>
        <v>-279.12866395953341</v>
      </c>
      <c r="AS48">
        <f t="shared" si="46"/>
        <v>2.8402767647893863</v>
      </c>
      <c r="AT48">
        <f t="shared" si="47"/>
        <v>0.97403864728097855</v>
      </c>
      <c r="AU48">
        <f t="shared" si="48"/>
        <v>-275.314348547463</v>
      </c>
      <c r="AW48">
        <v>45</v>
      </c>
      <c r="AX48">
        <f>IF(Z48&gt;0, (R48*SUMPRODUCT(K48:$K$98, X48:$X$98)-K48*$AZ$3)/Z48, 0)</f>
        <v>5754.9239918783169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5265.0719240045837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1114.0883739603134</v>
      </c>
      <c r="AC49">
        <f t="shared" si="33"/>
        <v>866.90283015609725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247.18554380421619</v>
      </c>
      <c r="AK49">
        <f t="shared" si="61"/>
        <v>77.986186177221953</v>
      </c>
      <c r="AL49">
        <f t="shared" si="40"/>
        <v>-26680.118574259446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-239.646728461257</v>
      </c>
      <c r="AR49">
        <f t="shared" si="45"/>
        <v>-239.68326227228516</v>
      </c>
      <c r="AS49">
        <f t="shared" si="46"/>
        <v>2.1938752317815085</v>
      </c>
      <c r="AT49">
        <f t="shared" si="47"/>
        <v>0.69216006584439416</v>
      </c>
      <c r="AU49">
        <f t="shared" si="48"/>
        <v>-236.79722697465928</v>
      </c>
      <c r="AW49">
        <v>46</v>
      </c>
      <c r="AX49">
        <f>IF(Z49&gt;0, (R49*SUMPRODUCT(K49:$K$98, X49:$X$98)-K49*$AZ$3)/Z49, 0)</f>
        <v>5265.0719240045837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4773.7138869163136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866.90283015609725</v>
      </c>
      <c r="AC50">
        <f t="shared" si="33"/>
        <v>655.73379016617378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211.16903998992348</v>
      </c>
      <c r="AK50">
        <f t="shared" si="61"/>
        <v>60.68319811092681</v>
      </c>
      <c r="AL50">
        <f t="shared" si="40"/>
        <v>-25373.278751218397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-203.19714260179668</v>
      </c>
      <c r="AR50">
        <f t="shared" si="45"/>
        <v>-203.22435595262263</v>
      </c>
      <c r="AS50">
        <f t="shared" si="46"/>
        <v>1.673405067299482</v>
      </c>
      <c r="AT50">
        <f t="shared" si="47"/>
        <v>0.48088285680329329</v>
      </c>
      <c r="AU50">
        <f t="shared" si="48"/>
        <v>-201.07006802851984</v>
      </c>
      <c r="AW50">
        <v>47</v>
      </c>
      <c r="AX50">
        <f>IF(Z50&gt;0, (R50*SUMPRODUCT(K50:$K$98, X50:$X$98)-K50*$AZ$3)/Z50, 0)</f>
        <v>4773.7138869163136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4266.6291653002336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655.73379016617378</v>
      </c>
      <c r="AC51">
        <f t="shared" si="33"/>
        <v>477.96315512806848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177.7706350381053</v>
      </c>
      <c r="AK51">
        <f t="shared" si="61"/>
        <v>45.901365311632169</v>
      </c>
      <c r="AL51">
        <f t="shared" si="40"/>
        <v>-23745.341119714536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-169.5712485232938</v>
      </c>
      <c r="AR51">
        <f t="shared" si="45"/>
        <v>-169.59106390040006</v>
      </c>
      <c r="AS51">
        <f t="shared" si="46"/>
        <v>1.2578036056530464</v>
      </c>
      <c r="AT51">
        <f t="shared" si="47"/>
        <v>0.32477187686815134</v>
      </c>
      <c r="AU51">
        <f t="shared" si="48"/>
        <v>-168.00848841787888</v>
      </c>
      <c r="AW51">
        <v>48</v>
      </c>
      <c r="AX51">
        <f>IF(Z51&gt;0, (R51*SUMPRODUCT(K51:$K$98, X51:$X$98)-K51*$AZ$3)/Z51, 0)</f>
        <v>4266.6291653002336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3726.1315144574201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477.96315512806848</v>
      </c>
      <c r="AC52">
        <f t="shared" si="33"/>
        <v>331.09414550092754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146.86900962714094</v>
      </c>
      <c r="AK52">
        <f t="shared" si="61"/>
        <v>33.457420858964795</v>
      </c>
      <c r="AL52">
        <f t="shared" si="40"/>
        <v>-21867.915259048761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-139.27237799138487</v>
      </c>
      <c r="AR52">
        <f t="shared" si="45"/>
        <v>-139.28641155991295</v>
      </c>
      <c r="AS52">
        <f t="shared" si="46"/>
        <v>0.92782261771162255</v>
      </c>
      <c r="AT52">
        <f t="shared" si="47"/>
        <v>0.21136216470753399</v>
      </c>
      <c r="AU52">
        <f t="shared" si="48"/>
        <v>-138.14722677749378</v>
      </c>
      <c r="AW52">
        <v>49</v>
      </c>
      <c r="AX52">
        <f>IF(Z52&gt;0, (R52*SUMPRODUCT(K52:$K$98, X52:$X$98)-K52*$AZ$3)/Z52, 0)</f>
        <v>3726.1315144574201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3110.1249745582008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331.09414550092754</v>
      </c>
      <c r="AC53">
        <f t="shared" si="33"/>
        <v>212.09162366682227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119.00252183410527</v>
      </c>
      <c r="AK53">
        <f t="shared" si="61"/>
        <v>23.176590185064931</v>
      </c>
      <c r="AL53">
        <f t="shared" si="40"/>
        <v>-19634.371958948141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-111.53980505889039</v>
      </c>
      <c r="AR53">
        <f t="shared" si="45"/>
        <v>-111.54942123594499</v>
      </c>
      <c r="AS53">
        <f t="shared" si="46"/>
        <v>0.67123243019355527</v>
      </c>
      <c r="AT53">
        <f t="shared" si="47"/>
        <v>0.13072730488189324</v>
      </c>
      <c r="AU53">
        <f t="shared" si="48"/>
        <v>-110.74746150086952</v>
      </c>
      <c r="AW53">
        <v>50</v>
      </c>
      <c r="AX53">
        <f>IF(Z53&gt;0, (R53*SUMPRODUCT(K53:$K$98, X53:$X$98)-K53*$AZ$3)/Z53, 0)</f>
        <v>3110.1249745582008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2357.938351218701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212.09162366682227</v>
      </c>
      <c r="AC54">
        <f t="shared" si="33"/>
        <v>118.64990446264564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93.441719204176636</v>
      </c>
      <c r="AK54">
        <f t="shared" si="61"/>
        <v>14.84641365667756</v>
      </c>
      <c r="AL54">
        <f t="shared" si="40"/>
        <v>-17085.612605076218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-86.584745069352607</v>
      </c>
      <c r="AR54">
        <f t="shared" si="45"/>
        <v>-86.59108046437234</v>
      </c>
      <c r="AS54">
        <f t="shared" si="46"/>
        <v>0.47058660798741658</v>
      </c>
      <c r="AT54">
        <f t="shared" si="47"/>
        <v>7.4768781043164603E-2</v>
      </c>
      <c r="AU54">
        <f t="shared" si="48"/>
        <v>-86.045725075341764</v>
      </c>
      <c r="AW54">
        <v>51</v>
      </c>
      <c r="AX54">
        <f>IF(Z54&gt;0, (R54*SUMPRODUCT(K54:$K$98, X54:$X$98)-K54*$AZ$3)/Z54, 0)</f>
        <v>2357.938351218701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1361.8305860032542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118.64990446264564</v>
      </c>
      <c r="AC55">
        <f t="shared" si="33"/>
        <v>48.22416462071601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70.425739841929627</v>
      </c>
      <c r="AK55">
        <f t="shared" si="61"/>
        <v>8.3054933123851953</v>
      </c>
      <c r="AL55">
        <f t="shared" si="40"/>
        <v>-14327.021539584093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-64.77239988947295</v>
      </c>
      <c r="AR55">
        <f t="shared" si="45"/>
        <v>-64.776380616144948</v>
      </c>
      <c r="AS55">
        <f t="shared" si="46"/>
        <v>0.31667380394084432</v>
      </c>
      <c r="AT55">
        <f t="shared" si="47"/>
        <v>3.7346177217897701E-2</v>
      </c>
      <c r="AU55">
        <f t="shared" si="48"/>
        <v>-64.422360634986205</v>
      </c>
      <c r="AW55">
        <v>52</v>
      </c>
      <c r="AX55">
        <f>IF(Z55&gt;0, (R55*SUMPRODUCT(K55:$K$98, X55:$X$98)-K55*$AZ$3)/Z55, 0)</f>
        <v>1361.8305860032542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-89.977067801620606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48.22416462071601</v>
      </c>
      <c r="AC56">
        <f t="shared" si="33"/>
        <v>-2.1205520299864133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50.344716650702424</v>
      </c>
      <c r="AK56">
        <f t="shared" si="61"/>
        <v>3.3756915234501212</v>
      </c>
      <c r="AL56">
        <f t="shared" si="40"/>
        <v>-11436.341972202677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-46.127807662225067</v>
      </c>
      <c r="AR56">
        <f t="shared" si="45"/>
        <v>-46.13017314507394</v>
      </c>
      <c r="AS56">
        <f t="shared" si="46"/>
        <v>0.20212340187141989</v>
      </c>
      <c r="AT56">
        <f t="shared" si="47"/>
        <v>1.3552688341105894E-2</v>
      </c>
      <c r="AU56">
        <f t="shared" si="48"/>
        <v>-45.914497054861407</v>
      </c>
      <c r="AW56">
        <v>53</v>
      </c>
      <c r="AX56">
        <f>IF(Z56&gt;0, (R56*SUMPRODUCT(K56:$K$98, X56:$X$98)-K56*$AZ$3)/Z56, 0)</f>
        <v>-89.977067801620606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-2408.5765069555582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-2.1205520299864133</v>
      </c>
      <c r="AC57">
        <f t="shared" si="33"/>
        <v>-35.366499657594943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33.24594762760853</v>
      </c>
      <c r="AK57">
        <f t="shared" si="61"/>
        <v>-0.14843864209904895</v>
      </c>
      <c r="AL57">
        <f t="shared" si="40"/>
        <v>-8615.7178242281971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-31.001511328094271</v>
      </c>
      <c r="AR57">
        <f t="shared" si="45"/>
        <v>-31.002827208186407</v>
      </c>
      <c r="AS57">
        <f t="shared" si="46"/>
        <v>0.11917451465438679</v>
      </c>
      <c r="AT57">
        <f t="shared" si="47"/>
        <v>-5.3209802669062568E-4</v>
      </c>
      <c r="AU57">
        <f t="shared" si="48"/>
        <v>-30.884184791558713</v>
      </c>
      <c r="AW57">
        <v>54</v>
      </c>
      <c r="AX57">
        <f>IF(Z57&gt;0, (R57*SUMPRODUCT(K57:$K$98, X57:$X$98)-K57*$AZ$3)/Z57, 0)</f>
        <v>-2408.5765069555582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-6479.8417865863958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-35.366499657594943</v>
      </c>
      <c r="AC58">
        <f t="shared" si="33"/>
        <v>-54.866350240495848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19.499850582900905</v>
      </c>
      <c r="AK58">
        <f t="shared" si="61"/>
        <v>-2.4756549760316462</v>
      </c>
      <c r="AL58">
        <f t="shared" si="40"/>
        <v>-6052.6848380882739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-19.425820847327291</v>
      </c>
      <c r="AR58">
        <f t="shared" si="45"/>
        <v>-19.426498345816121</v>
      </c>
      <c r="AS58">
        <f t="shared" si="46"/>
        <v>6.2410539449165338E-2</v>
      </c>
      <c r="AT58">
        <f t="shared" si="47"/>
        <v>-7.9234946897300904E-3</v>
      </c>
      <c r="AU58">
        <f t="shared" si="48"/>
        <v>-19.372011301056688</v>
      </c>
      <c r="AW58">
        <v>55</v>
      </c>
      <c r="AX58">
        <f>IF(Z58&gt;0, (R58*SUMPRODUCT(K58:$K$98, X58:$X$98)-K58*$AZ$3)/Z58, 0)</f>
        <v>-6479.8417865863958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-14384.476410653588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-54.866350240495848</v>
      </c>
      <c r="AC59">
        <f t="shared" si="33"/>
        <v>-64.022831136757645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9.1564808962617974</v>
      </c>
      <c r="AK59">
        <f t="shared" si="61"/>
        <v>-3.8406445168347099</v>
      </c>
      <c r="AL59">
        <f t="shared" si="40"/>
        <v>-3926.5311115512832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-11.235513956898618</v>
      </c>
      <c r="AR59">
        <f t="shared" si="45"/>
        <v>-11.235831929321073</v>
      </c>
      <c r="AS59">
        <f t="shared" si="46"/>
        <v>2.6165993177476494E-2</v>
      </c>
      <c r="AT59">
        <f t="shared" si="47"/>
        <v>-1.0975207545688986E-2</v>
      </c>
      <c r="AU59">
        <f t="shared" si="48"/>
        <v>-11.220641143689285</v>
      </c>
      <c r="AW59">
        <v>56</v>
      </c>
      <c r="AX59">
        <f>IF(Z59&gt;0, (R59*SUMPRODUCT(K59:$K$98, X59:$X$98)-K59*$AZ$3)/Z59, 0)</f>
        <v>-14384.476410653588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-31708.613388845697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-64.022831136757645</v>
      </c>
      <c r="AC60">
        <f t="shared" si="33"/>
        <v>-66.08929156591924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2.0664604291615944</v>
      </c>
      <c r="AK60">
        <f t="shared" si="61"/>
        <v>-4.4815981795730355</v>
      </c>
      <c r="AL60">
        <f t="shared" si="40"/>
        <v>-2324.5176496896065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-5.924643873705822</v>
      </c>
      <c r="AR60">
        <f t="shared" si="45"/>
        <v>-5.9247768225181137</v>
      </c>
      <c r="AS60">
        <f t="shared" si="46"/>
        <v>5.2725135054968002E-3</v>
      </c>
      <c r="AT60">
        <f t="shared" si="47"/>
        <v>-1.1434667025100303E-2</v>
      </c>
      <c r="AU60">
        <f t="shared" si="48"/>
        <v>-5.9309389760377176</v>
      </c>
      <c r="AW60">
        <v>57</v>
      </c>
      <c r="AX60">
        <f>IF(Z60&gt;0, (R60*SUMPRODUCT(K60:$K$98, X60:$X$98)-K60*$AZ$3)/Z60, 0)</f>
        <v>-31708.613388845697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-75834.123348157242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-66.08929156591924</v>
      </c>
      <c r="AC61">
        <f t="shared" si="33"/>
        <v>-63.827280504145548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-2.2620110617736913</v>
      </c>
      <c r="AK61">
        <f t="shared" si="61"/>
        <v>-4.6262504096143475</v>
      </c>
      <c r="AL61">
        <f t="shared" si="40"/>
        <v>-1228.6663209365056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-2.7832833853235863</v>
      </c>
      <c r="AR61">
        <f t="shared" si="45"/>
        <v>-2.7833313204926751</v>
      </c>
      <c r="AS61">
        <f t="shared" si="46"/>
        <v>-5.1530850359940992E-3</v>
      </c>
      <c r="AT61">
        <f t="shared" si="47"/>
        <v>-1.0539056223647392E-2</v>
      </c>
      <c r="AU61">
        <f t="shared" si="48"/>
        <v>-2.7990234617523164</v>
      </c>
      <c r="AW61">
        <v>58</v>
      </c>
      <c r="AX61">
        <f>IF(Z61&gt;0, (R61*SUMPRODUCT(K61:$K$98, X61:$X$98)-K61*$AZ$3)/Z61, 0)</f>
        <v>-75834.123348157242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-212786.06007884021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-63.827280504145548</v>
      </c>
      <c r="AC62">
        <f t="shared" si="33"/>
        <v>-59.301050554219593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-4.5262299499259555</v>
      </c>
      <c r="AK62">
        <f t="shared" si="61"/>
        <v>-4.467909635290189</v>
      </c>
      <c r="AL62">
        <f t="shared" si="40"/>
        <v>-563.56545969964998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-1.1279932792968637</v>
      </c>
      <c r="AR62">
        <f t="shared" si="45"/>
        <v>-1.1280074507304152</v>
      </c>
      <c r="AS62">
        <f t="shared" si="46"/>
        <v>-9.2064283204946577E-3</v>
      </c>
      <c r="AT62">
        <f t="shared" si="47"/>
        <v>-9.0878038135069686E-3</v>
      </c>
      <c r="AU62">
        <f t="shared" si="48"/>
        <v>-1.146301682864417</v>
      </c>
      <c r="AW62">
        <v>59</v>
      </c>
      <c r="AX62">
        <f>IF(Z62&gt;0, (R62*SUMPRODUCT(K62:$K$98, X62:$X$98)-K62*$AZ$3)/Z62, 0)</f>
        <v>-212786.06007884021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-765777.50431525114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-59.301050554219593</v>
      </c>
      <c r="AC63">
        <f t="shared" si="33"/>
        <v>-53.902692641329359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-5.3983579128902335</v>
      </c>
      <c r="AK63">
        <f t="shared" si="61"/>
        <v>-4.1510735387953721</v>
      </c>
      <c r="AL63">
        <f t="shared" si="40"/>
        <v>-215.06341548514033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-0.37322798422014331</v>
      </c>
      <c r="AR63">
        <f t="shared" si="45"/>
        <v>-0.37323118005555211</v>
      </c>
      <c r="AS63">
        <f t="shared" si="46"/>
        <v>-9.8038851403039456E-3</v>
      </c>
      <c r="AT63">
        <f t="shared" si="47"/>
        <v>-7.5387087777431623E-3</v>
      </c>
      <c r="AU63">
        <f t="shared" si="48"/>
        <v>-0.39057377397359916</v>
      </c>
      <c r="AW63">
        <v>60</v>
      </c>
      <c r="AX63">
        <f>IF(Z63&gt;0, (R63*SUMPRODUCT(K63:$K$98, X63:$X$98)-K63*$AZ$3)/Z63, 0)</f>
        <v>-765777.50431525114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-4036738.3415208324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-53.902692641329359</v>
      </c>
      <c r="AC64">
        <f t="shared" si="33"/>
        <v>-48.448821346811016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-5.4538712945183434</v>
      </c>
      <c r="AK64">
        <f t="shared" si="61"/>
        <v>-3.7731884848930557</v>
      </c>
      <c r="AL64">
        <f t="shared" si="40"/>
        <v>-66.910988753709503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-9.3534341100643181E-2</v>
      </c>
      <c r="AR64">
        <f t="shared" si="45"/>
        <v>-9.3534827632343082E-2</v>
      </c>
      <c r="AS64">
        <f t="shared" si="46"/>
        <v>-8.8434841477086513E-3</v>
      </c>
      <c r="AT64">
        <f t="shared" si="47"/>
        <v>-6.1182471588588265E-3</v>
      </c>
      <c r="AU64">
        <f t="shared" si="48"/>
        <v>-0.10849655893891055</v>
      </c>
      <c r="AW64">
        <v>61</v>
      </c>
      <c r="AX64">
        <f>IF(Z64&gt;0, (R64*SUMPRODUCT(K64:$K$98, X64:$X$98)-K64*$AZ$3)/Z64, 0)</f>
        <v>-4036738.3415208324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-21489584.966490872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-48.448821346811016</v>
      </c>
      <c r="AC65">
        <f t="shared" si="33"/>
        <v>-43.339588474752297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-5.109232872058719</v>
      </c>
      <c r="AK65">
        <f t="shared" si="61"/>
        <v>-3.3914174942767716</v>
      </c>
      <c r="AL65">
        <f t="shared" si="40"/>
        <v>-18.365881484270307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-1.4282542949025843E-2</v>
      </c>
      <c r="AR65">
        <f t="shared" si="45"/>
        <v>-1.4282615944722561E-2</v>
      </c>
      <c r="AS65">
        <f t="shared" si="46"/>
        <v>-7.3970097620016714E-3</v>
      </c>
      <c r="AT65">
        <f t="shared" si="47"/>
        <v>-4.9100029183207321E-3</v>
      </c>
      <c r="AU65">
        <f t="shared" si="48"/>
        <v>-2.6589628625044964E-2</v>
      </c>
      <c r="AW65">
        <v>62</v>
      </c>
      <c r="AX65">
        <f>IF(Z65&gt;0, (R65*SUMPRODUCT(K65:$K$98, X65:$X$98)-K65*$AZ$3)/Z65, 0)</f>
        <v>-21489584.966490872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-116064820.35259883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-43.339588474752297</v>
      </c>
      <c r="AC66">
        <f t="shared" si="33"/>
        <v>-38.708543148809042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-4.6310453259432549</v>
      </c>
      <c r="AK66">
        <f t="shared" si="61"/>
        <v>-3.0337711932326612</v>
      </c>
      <c r="AL66">
        <f t="shared" si="40"/>
        <v>-9.3279209422713638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-2.1498086836959111E-3</v>
      </c>
      <c r="AR66">
        <f t="shared" si="45"/>
        <v>-2.1498194614607375E-3</v>
      </c>
      <c r="AS66">
        <f t="shared" si="46"/>
        <v>-5.9863417055251314E-3</v>
      </c>
      <c r="AT66">
        <f t="shared" si="47"/>
        <v>-3.9216180669469775E-3</v>
      </c>
      <c r="AU66">
        <f t="shared" si="48"/>
        <v>-1.2057779233932846E-2</v>
      </c>
      <c r="AW66">
        <v>63</v>
      </c>
      <c r="AX66">
        <f>IF(Z66&gt;0, (R66*SUMPRODUCT(K66:$K$98, X66:$X$98)-K66*$AZ$3)/Z66, 0)</f>
        <v>-116064820.35259883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-638044964.6901989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-38.708543148809042</v>
      </c>
      <c r="AC67">
        <f t="shared" ref="AC67:AC98" si="64">S67*Z67</f>
        <v>-34.563078788838915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-4.1454643599701271</v>
      </c>
      <c r="AK67">
        <f t="shared" si="61"/>
        <v>-2.709598020416633</v>
      </c>
      <c r="AL67">
        <f t="shared" ref="AL67:AL98" si="71">SUM(AI67:AK67)</f>
        <v>-7.1310663425241465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-3.1855001835020186E-4</v>
      </c>
      <c r="AR67">
        <f t="shared" ref="AR67:AR98" si="76">AI67*$K67</f>
        <v>-3.1855158137400957E-4</v>
      </c>
      <c r="AS67">
        <f t="shared" ref="AS67:AS98" si="77">AJ67*$K67</f>
        <v>-4.7845118496551006E-3</v>
      </c>
      <c r="AT67">
        <f t="shared" ref="AT67:AT98" si="78">AK67*$K67</f>
        <v>-3.1272983460359084E-3</v>
      </c>
      <c r="AU67">
        <f t="shared" ref="AU67:AU98" si="79">AL67*$K67</f>
        <v>-8.2303617770650185E-3</v>
      </c>
      <c r="AW67">
        <v>64</v>
      </c>
      <c r="AX67">
        <f>IF(Z67&gt;0, (R67*SUMPRODUCT(K67:$K$98, X67:$X$98)-K67*$AZ$3)/Z67, 0)</f>
        <v>-638044964.6901989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-3579054500.8264923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-34.563078788838915</v>
      </c>
      <c r="AC68">
        <f t="shared" si="64"/>
        <v>-30.860170402559202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-3.702908386279713</v>
      </c>
      <c r="AK68">
        <f t="shared" si="61"/>
        <v>-2.4194155152187244</v>
      </c>
      <c r="AL68">
        <f t="shared" si="71"/>
        <v>-6.167330264518057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-4.6378667296948948E-5</v>
      </c>
      <c r="AR68">
        <f t="shared" si="76"/>
        <v>-4.6378889431667981E-5</v>
      </c>
      <c r="AS68">
        <f t="shared" si="77"/>
        <v>-3.8158332977938172E-3</v>
      </c>
      <c r="AT68">
        <f t="shared" si="78"/>
        <v>-2.4931986755000459E-3</v>
      </c>
      <c r="AU68">
        <f t="shared" si="79"/>
        <v>-6.3554108627255305E-3</v>
      </c>
      <c r="AW68">
        <v>65</v>
      </c>
      <c r="AX68">
        <f>IF(Z68&gt;0, (R68*SUMPRODUCT(K68:$K$98, X68:$X$98)-K68*$AZ$3)/Z68, 0)</f>
        <v>-3579054500.8264923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-20492160735.726608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-30.860170402559202</v>
      </c>
      <c r="AC69">
        <f t="shared" si="64"/>
        <v>-27.553764159531809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-3.3064062430273928</v>
      </c>
      <c r="AK69">
        <f t="shared" si="61"/>
        <v>-2.1602119281791445</v>
      </c>
      <c r="AL69">
        <f t="shared" si="71"/>
        <v>-5.4738098167867841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-6.6169011960828744E-6</v>
      </c>
      <c r="AR69">
        <f t="shared" si="76"/>
        <v>-6.6169321247778322E-6</v>
      </c>
      <c r="AS69">
        <f t="shared" si="77"/>
        <v>-3.0421779609310379E-3</v>
      </c>
      <c r="AT69">
        <f t="shared" si="78"/>
        <v>-1.9875806648700701E-3</v>
      </c>
      <c r="AU69">
        <f t="shared" si="79"/>
        <v>-5.0363755579258861E-3</v>
      </c>
      <c r="AW69">
        <v>66</v>
      </c>
      <c r="AX69">
        <f>IF(Z69&gt;0, (R69*SUMPRODUCT(K69:$K$98, X69:$X$98)-K69*$AZ$3)/Z69, 0)</f>
        <v>-20492160735.726608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-120014642912.28445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-27.553764159531809</v>
      </c>
      <c r="AC70">
        <f t="shared" si="64"/>
        <v>-24.601580935634168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-2.9521832238976415</v>
      </c>
      <c r="AK70">
        <f t="shared" si="61"/>
        <v>-1.9287634911672269</v>
      </c>
      <c r="AL70">
        <f t="shared" si="71"/>
        <v>-4.882072886262188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-9.2515142106063095E-7</v>
      </c>
      <c r="AR70">
        <f t="shared" si="76"/>
        <v>-9.2515563103225506E-7</v>
      </c>
      <c r="AS70">
        <f t="shared" si="77"/>
        <v>-2.4252342271999499E-3</v>
      </c>
      <c r="AT70">
        <f t="shared" si="78"/>
        <v>-1.5844894710758011E-3</v>
      </c>
      <c r="AU70">
        <f t="shared" si="79"/>
        <v>-4.0106488539067833E-3</v>
      </c>
      <c r="AW70">
        <v>67</v>
      </c>
      <c r="AX70">
        <f>IF(Z70&gt;0, (R70*SUMPRODUCT(K70:$K$98, X70:$X$98)-K70*$AZ$3)/Z70, 0)</f>
        <v>-120014642912.28445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-720149087034.10901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-24.601580935634168</v>
      </c>
      <c r="AC71">
        <f t="shared" si="64"/>
        <v>-21.965698074358063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-2.6358828612761052</v>
      </c>
      <c r="AK71">
        <f t="shared" si="61"/>
        <v>-1.7221106654943918</v>
      </c>
      <c r="AL71">
        <f t="shared" si="71"/>
        <v>-4.3581659642141926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-1.2648004563940321E-7</v>
      </c>
      <c r="AR71">
        <f t="shared" si="76"/>
        <v>-1.2648060495246565E-7</v>
      </c>
      <c r="AS71">
        <f t="shared" si="77"/>
        <v>-1.9333855323665911E-3</v>
      </c>
      <c r="AT71">
        <f t="shared" si="78"/>
        <v>-1.2631456028319682E-3</v>
      </c>
      <c r="AU71">
        <f t="shared" si="79"/>
        <v>-3.1966576158035122E-3</v>
      </c>
      <c r="AW71">
        <v>68</v>
      </c>
      <c r="AX71">
        <f>IF(Z71&gt;0, (R71*SUMPRODUCT(K71:$K$98, X71:$X$98)-K71*$AZ$3)/Z71, 0)</f>
        <v>-720149087034.10901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-4433821484117.9824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-21.965698074358063</v>
      </c>
      <c r="AC72">
        <f t="shared" si="64"/>
        <v>-19.612230534384956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-2.3534675399731064</v>
      </c>
      <c r="AK72">
        <f t="shared" si="61"/>
        <v>-1.5375988652050645</v>
      </c>
      <c r="AL72">
        <f t="shared" si="71"/>
        <v>-3.8910921785465913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-1.6878881102073529E-8</v>
      </c>
      <c r="AR72">
        <f t="shared" si="76"/>
        <v>-1.6878953522842231E-8</v>
      </c>
      <c r="AS72">
        <f t="shared" si="77"/>
        <v>-1.5412835674816689E-3</v>
      </c>
      <c r="AT72">
        <f t="shared" si="78"/>
        <v>-1.0069719781842024E-3</v>
      </c>
      <c r="AU72">
        <f t="shared" si="79"/>
        <v>-2.5482724246193942E-3</v>
      </c>
      <c r="AW72">
        <v>69</v>
      </c>
      <c r="AX72">
        <f>IF(Z72&gt;0, (R72*SUMPRODUCT(K72:$K$98, X72:$X$98)-K72*$AZ$3)/Z72, 0)</f>
        <v>-4433821484117.9824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-28083088064990.367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-19.612230534384956</v>
      </c>
      <c r="AC73">
        <f t="shared" si="64"/>
        <v>-17.51092013478781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-2.1013103995971463</v>
      </c>
      <c r="AK73">
        <f t="shared" ref="AK73:AK98" si="92">G73*SUM(AB73:AB73, AE73:AF73)</f>
        <v>-1.372856137406947</v>
      </c>
      <c r="AL73">
        <f t="shared" si="71"/>
        <v>-3.4741702925710944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-2.1959883133157499E-9</v>
      </c>
      <c r="AR73">
        <f t="shared" si="76"/>
        <v>-2.1959974283945369E-9</v>
      </c>
      <c r="AS73">
        <f t="shared" si="77"/>
        <v>-1.2287018797296611E-3</v>
      </c>
      <c r="AT73">
        <f t="shared" si="78"/>
        <v>-8.0275190041114786E-4</v>
      </c>
      <c r="AU73">
        <f t="shared" si="79"/>
        <v>-2.0314559761382372E-3</v>
      </c>
      <c r="AW73">
        <v>70</v>
      </c>
      <c r="AX73">
        <f>IF(Z73&gt;0, (R73*SUMPRODUCT(K73:$K$98, X73:$X$98)-K73*$AZ$3)/Z73, 0)</f>
        <v>-28083088064990.367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-183293469884832.88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-17.51092013478781</v>
      </c>
      <c r="AC74">
        <f t="shared" si="64"/>
        <v>-15.63475012227306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-1.8761700125147502</v>
      </c>
      <c r="AK74">
        <f t="shared" si="92"/>
        <v>-1.2257644094351468</v>
      </c>
      <c r="AL74">
        <f t="shared" si="71"/>
        <v>-3.1019349539573238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-2.7775011316833741E-10</v>
      </c>
      <c r="AR74">
        <f t="shared" si="76"/>
        <v>-2.7775122649407893E-10</v>
      </c>
      <c r="AS74">
        <f t="shared" si="77"/>
        <v>-9.7951362257742321E-4</v>
      </c>
      <c r="AT74">
        <f t="shared" si="78"/>
        <v>-6.3994890074113532E-4</v>
      </c>
      <c r="AU74">
        <f t="shared" si="79"/>
        <v>-1.6194628010697848E-3</v>
      </c>
      <c r="AW74">
        <v>71</v>
      </c>
      <c r="AX74">
        <f>IF(Z74&gt;0, (R74*SUMPRODUCT(K74:$K$98, X74:$X$98)-K74*$AZ$3)/Z74, 0)</f>
        <v>-183293469884832.88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-1236221172581805.8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-15.63475012227306</v>
      </c>
      <c r="AC75">
        <f t="shared" si="64"/>
        <v>-13.959598323701934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-1.6751517985711253</v>
      </c>
      <c r="AK75">
        <f t="shared" si="92"/>
        <v>-1.0944325085591142</v>
      </c>
      <c r="AL75">
        <f t="shared" si="71"/>
        <v>-2.7695843802843814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-3.4100245986293207E-11</v>
      </c>
      <c r="AR75">
        <f t="shared" si="76"/>
        <v>-3.4100377580575766E-11</v>
      </c>
      <c r="AS75">
        <f t="shared" si="77"/>
        <v>-7.8086226368104261E-4</v>
      </c>
      <c r="AT75">
        <f t="shared" si="78"/>
        <v>-5.1016334567921041E-4</v>
      </c>
      <c r="AU75">
        <f t="shared" si="79"/>
        <v>-1.2910256434606306E-3</v>
      </c>
      <c r="AW75">
        <v>72</v>
      </c>
      <c r="AX75">
        <f>IF(Z75&gt;0, (R75*SUMPRODUCT(K75:$K$98, X75:$X$98)-K75*$AZ$3)/Z75, 0)</f>
        <v>-1236221172581805.8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-8642807591968614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-13.959598323701934</v>
      </c>
      <c r="AC76">
        <f t="shared" si="64"/>
        <v>-12.463927074763827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-1.4956712489381072</v>
      </c>
      <c r="AK76">
        <f t="shared" si="92"/>
        <v>-0.97717188265913546</v>
      </c>
      <c r="AL76">
        <f t="shared" si="71"/>
        <v>-2.4728431413343945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-4.0525891295639643E-12</v>
      </c>
      <c r="AR76">
        <f t="shared" si="76"/>
        <v>-4.0526041347819179E-12</v>
      </c>
      <c r="AS76">
        <f t="shared" si="77"/>
        <v>-6.2249861590617803E-4</v>
      </c>
      <c r="AT76">
        <f t="shared" si="78"/>
        <v>-4.0669909573351552E-4</v>
      </c>
      <c r="AU76">
        <f t="shared" si="79"/>
        <v>-1.0291977156922977E-3</v>
      </c>
      <c r="AW76">
        <v>73</v>
      </c>
      <c r="AX76">
        <f>IF(Z76&gt;0, (R76*SUMPRODUCT(K76:$K$98, X76:$X$98)-K76*$AZ$3)/Z76, 0)</f>
        <v>-8642807591968614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-6.2763855463825824E+16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-12.463927074763827</v>
      </c>
      <c r="AC77">
        <f t="shared" si="64"/>
        <v>-11.128506316756978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-1.3354207580068493</v>
      </c>
      <c r="AK77">
        <f t="shared" si="92"/>
        <v>-0.872474895233468</v>
      </c>
      <c r="AL77">
        <f t="shared" si="71"/>
        <v>-2.2078956544907085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-4.6465285192061713E-13</v>
      </c>
      <c r="AR77">
        <f t="shared" si="76"/>
        <v>-4.6465449914018899E-13</v>
      </c>
      <c r="AS77">
        <f t="shared" si="77"/>
        <v>-4.9625208539419842E-4</v>
      </c>
      <c r="AT77">
        <f t="shared" si="78"/>
        <v>-3.2421802912507418E-4</v>
      </c>
      <c r="AU77">
        <f t="shared" si="79"/>
        <v>-8.2047011498392701E-4</v>
      </c>
      <c r="AW77">
        <v>74</v>
      </c>
      <c r="AX77">
        <f>IF(Z77&gt;0, (R77*SUMPRODUCT(K77:$K$98, X77:$X$98)-K77*$AZ$3)/Z77, 0)</f>
        <v>-6.2763855463825824E+16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-4.7500760934084928E+17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-11.128506316756978</v>
      </c>
      <c r="AC78">
        <f t="shared" si="64"/>
        <v>-9.9361663542477103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-1.1923399625092674</v>
      </c>
      <c r="AK78">
        <f t="shared" si="92"/>
        <v>-0.77899544217298855</v>
      </c>
      <c r="AL78">
        <f t="shared" si="71"/>
        <v>-1.9713354048368732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-5.1300577950612558E-14</v>
      </c>
      <c r="AR78">
        <f t="shared" si="76"/>
        <v>-5.130075146060676E-14</v>
      </c>
      <c r="AS78">
        <f t="shared" si="77"/>
        <v>-3.9560912419922691E-4</v>
      </c>
      <c r="AT78">
        <f t="shared" si="78"/>
        <v>-2.5846462781025021E-4</v>
      </c>
      <c r="AU78">
        <f t="shared" si="79"/>
        <v>-6.5407375206077794E-4</v>
      </c>
      <c r="AW78">
        <v>75</v>
      </c>
      <c r="AX78">
        <f>IF(Z78&gt;0, (R78*SUMPRODUCT(K78:$K$98, X78:$X$98)-K78*$AZ$3)/Z78, 0)</f>
        <v>-4.7500760934084928E+17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-3.7543047444334572E+18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-9.9361663542477103</v>
      </c>
      <c r="AC79">
        <f t="shared" si="64"/>
        <v>-8.8715771020069276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-1.0645892522407827</v>
      </c>
      <c r="AK79">
        <f t="shared" si="92"/>
        <v>-0.69553164479733975</v>
      </c>
      <c r="AL79">
        <f t="shared" si="71"/>
        <v>-1.7601208970564683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-5.4347830846687476E-15</v>
      </c>
      <c r="AR79">
        <f t="shared" si="76"/>
        <v>-5.4348005855329321E-15</v>
      </c>
      <c r="AS79">
        <f t="shared" si="77"/>
        <v>-3.1537717171505313E-4</v>
      </c>
      <c r="AT79">
        <f t="shared" si="78"/>
        <v>-2.0604641885384311E-4</v>
      </c>
      <c r="AU79">
        <f t="shared" si="79"/>
        <v>-5.2142359057433111E-4</v>
      </c>
      <c r="AW79">
        <v>76</v>
      </c>
      <c r="AX79">
        <f>IF(Z79&gt;0, (R79*SUMPRODUCT(K79:$K$98, X79:$X$98)-K79*$AZ$3)/Z79, 0)</f>
        <v>-3.7543047444334572E+18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-3.1025664756719542E+19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-8.8715771020069276</v>
      </c>
      <c r="AC80">
        <f t="shared" si="64"/>
        <v>-7.9210509839347614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-0.95052611807216625</v>
      </c>
      <c r="AK80">
        <f t="shared" si="92"/>
        <v>-0.621010397140485</v>
      </c>
      <c r="AL80">
        <f t="shared" si="71"/>
        <v>-1.5715365152147354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-5.5125131429155271E-16</v>
      </c>
      <c r="AR80">
        <f t="shared" si="76"/>
        <v>-5.5125300252257304E-16</v>
      </c>
      <c r="AS80">
        <f t="shared" si="77"/>
        <v>-2.5141675041060748E-4</v>
      </c>
      <c r="AT80">
        <f t="shared" si="78"/>
        <v>-1.6425894360159768E-4</v>
      </c>
      <c r="AU80">
        <f t="shared" si="79"/>
        <v>-4.156756940127564E-4</v>
      </c>
      <c r="AW80">
        <v>77</v>
      </c>
      <c r="AX80">
        <f>IF(Z80&gt;0, (R80*SUMPRODUCT(K80:$K$98, X80:$X$98)-K80*$AZ$3)/Z80, 0)</f>
        <v>-3.1025664756719542E+19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-2.6895239459137392E+20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-7.9210509839347614</v>
      </c>
      <c r="AC81">
        <f t="shared" si="64"/>
        <v>-7.0723669499417516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-0.84868403399300973</v>
      </c>
      <c r="AK81">
        <f t="shared" si="92"/>
        <v>-0.55447356887543331</v>
      </c>
      <c r="AL81">
        <f t="shared" si="71"/>
        <v>-1.4031576028686694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-5.3480883772688931E-17</v>
      </c>
      <c r="AR81">
        <f t="shared" si="76"/>
        <v>-5.3481039026228662E-17</v>
      </c>
      <c r="AS81">
        <f t="shared" si="77"/>
        <v>-2.0042789414111023E-4</v>
      </c>
      <c r="AT81">
        <f t="shared" si="78"/>
        <v>-1.3094622417219207E-4</v>
      </c>
      <c r="AU81">
        <f t="shared" si="79"/>
        <v>-3.3137411831335575E-4</v>
      </c>
      <c r="AW81">
        <v>78</v>
      </c>
      <c r="AX81">
        <f>IF(Z81&gt;0, (R81*SUMPRODUCT(K81:$K$98, X81:$X$98)-K81*$AZ$3)/Z81, 0)</f>
        <v>-2.6895239459137392E+20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-2.4537302629367294E+21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-7.0723669499417516</v>
      </c>
      <c r="AC82">
        <f t="shared" si="64"/>
        <v>-6.3146133481622764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-0.75775360177947526</v>
      </c>
      <c r="AK82">
        <f t="shared" si="92"/>
        <v>-0.49506568649592264</v>
      </c>
      <c r="AL82">
        <f t="shared" si="71"/>
        <v>-1.2528192882754214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-4.9466787736249004E-18</v>
      </c>
      <c r="AR82">
        <f t="shared" si="76"/>
        <v>-4.9466923396951431E-18</v>
      </c>
      <c r="AS82">
        <f t="shared" si="77"/>
        <v>-1.5977989009973757E-4</v>
      </c>
      <c r="AT82">
        <f t="shared" si="78"/>
        <v>-1.0438952819849496E-4</v>
      </c>
      <c r="AU82">
        <f t="shared" si="79"/>
        <v>-2.6416941829823749E-4</v>
      </c>
      <c r="AW82">
        <v>79</v>
      </c>
      <c r="AX82">
        <f>IF(Z82&gt;0, (R82*SUMPRODUCT(K82:$K$98, X82:$X$98)-K82*$AZ$3)/Z82, 0)</f>
        <v>-2.4537302629367294E+21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-2.3639021768915127E+22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-6.3146133481622764</v>
      </c>
      <c r="AC83">
        <f t="shared" si="64"/>
        <v>-5.6380476322877477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-0.67656571587452863</v>
      </c>
      <c r="AK83">
        <f t="shared" si="92"/>
        <v>-0.44202293437135937</v>
      </c>
      <c r="AL83">
        <f t="shared" si="71"/>
        <v>-1.1185886502458904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-4.3475448682962809E-19</v>
      </c>
      <c r="AR83">
        <f t="shared" si="76"/>
        <v>-4.3475560940454711E-19</v>
      </c>
      <c r="AS83">
        <f t="shared" si="77"/>
        <v>-1.2737555014328514E-4</v>
      </c>
      <c r="AT83">
        <f t="shared" si="78"/>
        <v>-8.3218692760279753E-5</v>
      </c>
      <c r="AU83">
        <f t="shared" si="79"/>
        <v>-2.1059424290356535E-4</v>
      </c>
      <c r="AW83">
        <v>80</v>
      </c>
      <c r="AX83">
        <f>IF(Z83&gt;0, (R83*SUMPRODUCT(K83:$K$98, X83:$X$98)-K83*$AZ$3)/Z83, 0)</f>
        <v>-2.3639021768915127E+22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-2.4129990319238456E+23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-5.6380476322877477</v>
      </c>
      <c r="AC84">
        <f t="shared" si="64"/>
        <v>-5.0339711002569176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-0.60407653203083012</v>
      </c>
      <c r="AK84">
        <f t="shared" si="92"/>
        <v>-0.39466333426014238</v>
      </c>
      <c r="AL84">
        <f t="shared" si="71"/>
        <v>-0.99873986629097278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-3.6184236643419207E-20</v>
      </c>
      <c r="AR84">
        <f t="shared" si="76"/>
        <v>-3.6184324313547559E-20</v>
      </c>
      <c r="AS84">
        <f t="shared" si="77"/>
        <v>-1.0154300872392009E-4</v>
      </c>
      <c r="AT84">
        <f t="shared" si="78"/>
        <v>-6.6341432366294467E-5</v>
      </c>
      <c r="AU84">
        <f t="shared" si="79"/>
        <v>-1.678844410902146E-4</v>
      </c>
      <c r="AW84">
        <v>81</v>
      </c>
      <c r="AX84">
        <f>IF(Z84&gt;0, (R84*SUMPRODUCT(K84:$K$98, X84:$X$98)-K84*$AZ$3)/Z84, 0)</f>
        <v>-2.4129990319238456E+23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-2.6199870419534905E+24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-5.0339711002569176</v>
      </c>
      <c r="AC85">
        <f t="shared" si="64"/>
        <v>-4.4946170538008188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-0.53935404645609886</v>
      </c>
      <c r="AK85">
        <f t="shared" si="92"/>
        <v>-0.35237797701798429</v>
      </c>
      <c r="AL85">
        <f t="shared" si="71"/>
        <v>-0.89173202347408309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-2.8422911264005612E-21</v>
      </c>
      <c r="AR85">
        <f t="shared" si="76"/>
        <v>-2.8422975632537126E-21</v>
      </c>
      <c r="AS85">
        <f t="shared" si="77"/>
        <v>-8.0949464862819029E-5</v>
      </c>
      <c r="AT85">
        <f t="shared" si="78"/>
        <v>-5.2886983710375054E-5</v>
      </c>
      <c r="AU85">
        <f t="shared" si="79"/>
        <v>-1.3383644857319408E-4</v>
      </c>
      <c r="AW85">
        <v>82</v>
      </c>
      <c r="AX85">
        <f>IF(Z85&gt;0, (R85*SUMPRODUCT(K85:$K$98, X85:$X$98)-K85*$AZ$3)/Z85, 0)</f>
        <v>-2.6199870419534905E+24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-3.039699876316424E+25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-4.4946170538008188</v>
      </c>
      <c r="AC86">
        <f t="shared" si="64"/>
        <v>-4.0130509408935877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-0.48156611290723106</v>
      </c>
      <c r="AK86">
        <f t="shared" si="92"/>
        <v>-0.31462319376605735</v>
      </c>
      <c r="AL86">
        <f t="shared" si="71"/>
        <v>-0.79618930667328836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-2.0989718230601052E-22</v>
      </c>
      <c r="AR86">
        <f t="shared" si="76"/>
        <v>-2.0989762459486307E-22</v>
      </c>
      <c r="AS86">
        <f t="shared" si="77"/>
        <v>-6.4532417779670774E-5</v>
      </c>
      <c r="AT86">
        <f t="shared" si="78"/>
        <v>-4.2161179616051529E-5</v>
      </c>
      <c r="AU86">
        <f t="shared" si="79"/>
        <v>-1.0669359739572229E-4</v>
      </c>
      <c r="AW86">
        <v>83</v>
      </c>
      <c r="AX86">
        <f>IF(Z86&gt;0, (R86*SUMPRODUCT(K86:$K$98, X86:$X$98)-K86*$AZ$3)/Z86, 0)</f>
        <v>-3.039699876316424E+25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-3.7865268702984761E+26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-4.0130509408935877</v>
      </c>
      <c r="AC87">
        <f t="shared" si="64"/>
        <v>-3.5830811972264174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-0.42996974366717033</v>
      </c>
      <c r="AK87">
        <f t="shared" si="92"/>
        <v>-0.28091356586255117</v>
      </c>
      <c r="AL87">
        <f t="shared" si="71"/>
        <v>-0.71088330952972156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-1.4505879394124742E-23</v>
      </c>
      <c r="AR87">
        <f t="shared" si="76"/>
        <v>-1.4505907698893488E-23</v>
      </c>
      <c r="AS87">
        <f t="shared" si="77"/>
        <v>-5.1444848357518116E-5</v>
      </c>
      <c r="AT87">
        <f t="shared" si="78"/>
        <v>-3.3610634260245153E-5</v>
      </c>
      <c r="AU87">
        <f t="shared" si="79"/>
        <v>-8.5055482617763276E-5</v>
      </c>
      <c r="AW87">
        <v>84</v>
      </c>
      <c r="AX87">
        <f>IF(Z87&gt;0, (R87*SUMPRODUCT(K87:$K$98, X87:$X$98)-K87*$AZ$3)/Z87, 0)</f>
        <v>-3.7865268702984761E+26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-5.0902821553858225E+27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-3.5830811972264174</v>
      </c>
      <c r="AC88">
        <f t="shared" si="64"/>
        <v>-3.1991796403807298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-0.38390155684568761</v>
      </c>
      <c r="AK88">
        <f t="shared" si="92"/>
        <v>-0.25081568380584923</v>
      </c>
      <c r="AL88">
        <f t="shared" si="71"/>
        <v>-0.6347172406515369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-9.3363553453775779E-25</v>
      </c>
      <c r="AR88">
        <f t="shared" si="76"/>
        <v>-9.336372130431961E-25</v>
      </c>
      <c r="AS88">
        <f t="shared" si="77"/>
        <v>-4.1011518142154085E-5</v>
      </c>
      <c r="AT88">
        <f t="shared" si="78"/>
        <v>-2.6794191852874002E-5</v>
      </c>
      <c r="AU88">
        <f t="shared" si="79"/>
        <v>-6.7805709995028094E-5</v>
      </c>
      <c r="AW88">
        <v>85</v>
      </c>
      <c r="AX88">
        <f>IF(Z88&gt;0, (R88*SUMPRODUCT(K88:$K$98, X88:$X$98)-K88*$AZ$3)/Z88, 0)</f>
        <v>-5.0902821553858225E+27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-7.5355918330440501E+28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-3.1991796403807298</v>
      </c>
      <c r="AC89">
        <f t="shared" si="64"/>
        <v>-2.8564103931970801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-0.34276924718364965</v>
      </c>
      <c r="AK89">
        <f t="shared" si="92"/>
        <v>-0.22394257482665111</v>
      </c>
      <c r="AL89">
        <f t="shared" si="71"/>
        <v>-0.56671182201030079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-5.5731633070206617E-26</v>
      </c>
      <c r="AR89">
        <f t="shared" si="76"/>
        <v>-5.5731723458293955E-26</v>
      </c>
      <c r="AS89">
        <f t="shared" si="77"/>
        <v>-3.2694131171997833E-5</v>
      </c>
      <c r="AT89">
        <f t="shared" si="78"/>
        <v>-2.1360165699038585E-5</v>
      </c>
      <c r="AU89">
        <f t="shared" si="79"/>
        <v>-5.4054296871036422E-5</v>
      </c>
      <c r="AW89">
        <v>86</v>
      </c>
      <c r="AX89">
        <f>IF(Z89&gt;0, (R89*SUMPRODUCT(K89:$K$98, X89:$X$98)-K89*$AZ$3)/Z89, 0)</f>
        <v>-7.5355918330440501E+28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-1.2404367113261129E+30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-2.8564103931970801</v>
      </c>
      <c r="AC90">
        <f t="shared" si="64"/>
        <v>-2.5503664224973925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-0.30604397069968758</v>
      </c>
      <c r="AK90">
        <f t="shared" si="92"/>
        <v>-0.19994872752379564</v>
      </c>
      <c r="AL90">
        <f t="shared" si="71"/>
        <v>-0.50599269822348325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-3.020767841881391E-27</v>
      </c>
      <c r="AR90">
        <f t="shared" si="76"/>
        <v>-3.020772219298259E-27</v>
      </c>
      <c r="AS90">
        <f t="shared" si="77"/>
        <v>-2.6063561202166675E-5</v>
      </c>
      <c r="AT90">
        <f t="shared" si="78"/>
        <v>-1.7028193318748871E-5</v>
      </c>
      <c r="AU90">
        <f t="shared" si="79"/>
        <v>-4.3091754520915546E-5</v>
      </c>
      <c r="AW90">
        <v>87</v>
      </c>
      <c r="AX90">
        <f>IF(Z90&gt;0, (R90*SUMPRODUCT(K90:$K$98, X90:$X$98)-K90*$AZ$3)/Z90, 0)</f>
        <v>-1.2404367113261129E+30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-2.2973296691848672E+31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-2.5503664224973925</v>
      </c>
      <c r="AC91">
        <f t="shared" si="64"/>
        <v>-2.2771128772298148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-0.27325354526757772</v>
      </c>
      <c r="AK91">
        <f t="shared" si="92"/>
        <v>-0.17852564957481751</v>
      </c>
      <c r="AL91">
        <f t="shared" si="71"/>
        <v>-0.45177919484239526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-1.472360467849822E-28</v>
      </c>
      <c r="AR91">
        <f t="shared" si="76"/>
        <v>-1.4723623520765122E-28</v>
      </c>
      <c r="AS91">
        <f t="shared" si="77"/>
        <v>-2.0777711417543546E-5</v>
      </c>
      <c r="AT91">
        <f t="shared" si="78"/>
        <v>-1.3574771459461789E-5</v>
      </c>
      <c r="AU91">
        <f t="shared" si="79"/>
        <v>-3.4352482877005334E-5</v>
      </c>
      <c r="AW91">
        <v>88</v>
      </c>
      <c r="AX91">
        <f>IF(Z91&gt;0, (R91*SUMPRODUCT(K91:$K$98, X91:$X$98)-K91*$AZ$3)/Z91, 0)</f>
        <v>-2.2973296691848672E+31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-4.8575564653121584E+32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-2.2771128772298148</v>
      </c>
      <c r="AC92">
        <f t="shared" si="64"/>
        <v>-2.0331364975266202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-0.24397637970319463</v>
      </c>
      <c r="AK92">
        <f t="shared" si="92"/>
        <v>-0.15939790140608706</v>
      </c>
      <c r="AL92">
        <f t="shared" si="71"/>
        <v>-0.4033742811092817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-6.3779274763895678E-30</v>
      </c>
      <c r="AR92">
        <f t="shared" si="76"/>
        <v>-6.3779345803833019E-30</v>
      </c>
      <c r="AS92">
        <f t="shared" si="77"/>
        <v>-1.6563864331587663E-5</v>
      </c>
      <c r="AT92">
        <f t="shared" si="78"/>
        <v>-1.0821724696637268E-5</v>
      </c>
      <c r="AU92">
        <f t="shared" si="79"/>
        <v>-2.7385589028224931E-5</v>
      </c>
      <c r="AW92">
        <v>89</v>
      </c>
      <c r="AX92">
        <f>IF(Z92&gt;0, (R92*SUMPRODUCT(K92:$K$98, X92:$X$98)-K92*$AZ$3)/Z92, 0)</f>
        <v>-4.8575564653121584E+32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-1.194813281191242E+34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-2.0331364975266202</v>
      </c>
      <c r="AC93">
        <f t="shared" si="64"/>
        <v>-1.8153004442201963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-0.21783605330642386</v>
      </c>
      <c r="AK93">
        <f t="shared" si="92"/>
        <v>-0.14231955482686343</v>
      </c>
      <c r="AL93">
        <f t="shared" si="71"/>
        <v>-0.36015560813328729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-2.4196724572274406E-31</v>
      </c>
      <c r="AR93">
        <f t="shared" si="76"/>
        <v>-2.4196747596463352E-31</v>
      </c>
      <c r="AS93">
        <f t="shared" si="77"/>
        <v>-1.3204611233727414E-5</v>
      </c>
      <c r="AT93">
        <f t="shared" si="78"/>
        <v>-8.6270126727019014E-6</v>
      </c>
      <c r="AU93">
        <f t="shared" si="79"/>
        <v>-2.1831623906429316E-5</v>
      </c>
      <c r="AW93">
        <v>90</v>
      </c>
      <c r="AX93">
        <f>IF(Z93&gt;0, (R93*SUMPRODUCT(K93:$K$98, X93:$X$98)-K93*$AZ$3)/Z93, 0)</f>
        <v>-1.194813281191242E+34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-3.5089441027424993E+35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-1.8153004442201963</v>
      </c>
      <c r="AC94">
        <f t="shared" si="64"/>
        <v>-1.6208039680537467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-0.19449647616644961</v>
      </c>
      <c r="AK94">
        <f t="shared" si="92"/>
        <v>-0.12707103109541376</v>
      </c>
      <c r="AL94">
        <f t="shared" si="71"/>
        <v>-0.32156750726186334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-7.8907000563873158E-33</v>
      </c>
      <c r="AR94">
        <f t="shared" si="76"/>
        <v>-7.8907063062703078E-33</v>
      </c>
      <c r="AS94">
        <f t="shared" si="77"/>
        <v>-1.0526635230968906E-5</v>
      </c>
      <c r="AT94">
        <f t="shared" si="78"/>
        <v>-6.8774016842330198E-6</v>
      </c>
      <c r="AU94">
        <f t="shared" si="79"/>
        <v>-1.7404036915201925E-5</v>
      </c>
      <c r="AW94">
        <v>91</v>
      </c>
      <c r="AX94">
        <f>IF(Z94&gt;0, (R94*SUMPRODUCT(K94:$K$98, X94:$X$98)-K94*$AZ$3)/Z94, 0)</f>
        <v>-3.5089441027424993E+35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-1.2784955968502289E+37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-1.6208039680537467</v>
      </c>
      <c r="AC95">
        <f t="shared" si="64"/>
        <v>-1.4471464000479879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-0.17365756800575882</v>
      </c>
      <c r="AK95">
        <f t="shared" si="92"/>
        <v>-0.11345627776376228</v>
      </c>
      <c r="AL95">
        <f t="shared" si="71"/>
        <v>-0.28711384576952109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-2.1550818561751017E-34</v>
      </c>
      <c r="AR95">
        <f t="shared" si="76"/>
        <v>-2.1550832236301366E-34</v>
      </c>
      <c r="AS95">
        <f t="shared" si="77"/>
        <v>-8.3917691573412947E-6</v>
      </c>
      <c r="AT95">
        <f t="shared" si="78"/>
        <v>-5.482622516129639E-6</v>
      </c>
      <c r="AU95">
        <f t="shared" si="79"/>
        <v>-1.3874391673470932E-5</v>
      </c>
      <c r="AW95">
        <v>92</v>
      </c>
      <c r="AX95">
        <f>IF(Z95&gt;0, (R95*SUMPRODUCT(K95:$K$98, X95:$X$98)-K95*$AZ$3)/Z95, 0)</f>
        <v>-1.2784955968502289E+37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-6.1345123657370126E+38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-1.4471464000479879</v>
      </c>
      <c r="AC96">
        <f t="shared" si="64"/>
        <v>-1.2920950000428464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-0.1550514000051415</v>
      </c>
      <c r="AK96">
        <f t="shared" si="92"/>
        <v>-0.10130024800335916</v>
      </c>
      <c r="AL96">
        <f t="shared" si="71"/>
        <v>-0.25635164800850063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-4.7440528399633833E-36</v>
      </c>
      <c r="AR96">
        <f t="shared" si="76"/>
        <v>-4.7440551118999411E-36</v>
      </c>
      <c r="AS96">
        <f t="shared" si="77"/>
        <v>-6.6898669940539522E-6</v>
      </c>
      <c r="AT96">
        <f t="shared" si="78"/>
        <v>-4.3707131027819171E-6</v>
      </c>
      <c r="AU96">
        <f t="shared" si="79"/>
        <v>-1.1060580096835868E-5</v>
      </c>
      <c r="AW96">
        <v>93</v>
      </c>
      <c r="AX96">
        <f>IF(Z96&gt;0, (R96*SUMPRODUCT(K96:$K$98, X96:$X$98)-K96*$AZ$3)/Z96, 0)</f>
        <v>-6.1345123657370126E+38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-4.3091003684669899E+40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-1.2920950000428464</v>
      </c>
      <c r="AC97">
        <f t="shared" si="64"/>
        <v>-1.1536562500382557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-0.13843875000459072</v>
      </c>
      <c r="AK97">
        <f t="shared" si="92"/>
        <v>-9.0446650002999257E-2</v>
      </c>
      <c r="AL97">
        <f t="shared" si="71"/>
        <v>-0.22888540000758997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-7.9297817582427569E-38</v>
      </c>
      <c r="AR97">
        <f t="shared" si="76"/>
        <v>-7.9297843366623389E-38</v>
      </c>
      <c r="AS97">
        <f t="shared" si="77"/>
        <v>-5.333121009290463E-6</v>
      </c>
      <c r="AT97">
        <f t="shared" si="78"/>
        <v>-3.4843057260697685E-6</v>
      </c>
      <c r="AU97">
        <f t="shared" si="79"/>
        <v>-8.817426735360231E-6</v>
      </c>
      <c r="AW97">
        <v>94</v>
      </c>
      <c r="AX97">
        <f>IF(Z97&gt;0, (R97*SUMPRODUCT(K97:$K$98, X97:$X$98)-K97*$AZ$3)/Z97, 0)</f>
        <v>-4.3091003684669899E+40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-1.1536562500382557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-1.1536562500382557</v>
      </c>
      <c r="AK98">
        <f t="shared" si="92"/>
        <v>-8.0755937502677899E-2</v>
      </c>
      <c r="AL98">
        <f t="shared" si="71"/>
        <v>-1.2344121875409335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-9.2086413630395346E-40</v>
      </c>
      <c r="AR98">
        <f t="shared" si="76"/>
        <v>-9.2086413630395346E-40</v>
      </c>
      <c r="AS98">
        <f t="shared" si="77"/>
        <v>-3.9680959890554032E-5</v>
      </c>
      <c r="AT98">
        <f t="shared" si="78"/>
        <v>-2.7776671923387819E-6</v>
      </c>
      <c r="AU98">
        <f t="shared" si="79"/>
        <v>-4.2458627082892807E-5</v>
      </c>
      <c r="AW98">
        <v>95</v>
      </c>
    </row>
    <row r="100" spans="5:50" x14ac:dyDescent="0.3">
      <c r="AN100" s="6">
        <f t="shared" ref="AN100:AU100" si="93">SUM(AN3:AN98)</f>
        <v>47962.420315550546</v>
      </c>
      <c r="AO100" s="6">
        <f t="shared" si="93"/>
        <v>-4796.2420315550544</v>
      </c>
      <c r="AP100" s="6">
        <f t="shared" si="93"/>
        <v>-435.15162021221641</v>
      </c>
      <c r="AQ100" s="6">
        <f t="shared" si="93"/>
        <v>-29946.953934114466</v>
      </c>
      <c r="AR100" s="6">
        <f t="shared" si="93"/>
        <v>12784.072729668789</v>
      </c>
      <c r="AS100" s="6">
        <f t="shared" si="93"/>
        <v>-5830.2899559473062</v>
      </c>
      <c r="AT100" s="6">
        <f t="shared" si="93"/>
        <v>3007.6429841236381</v>
      </c>
      <c r="AU100" s="6">
        <f t="shared" si="93"/>
        <v>9961.4257578451325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102266.97314472082</v>
      </c>
      <c r="K3">
        <v>1</v>
      </c>
      <c r="L3" s="2">
        <v>0</v>
      </c>
      <c r="O3">
        <f>$C$3</f>
        <v>102266.97314472082</v>
      </c>
      <c r="P3">
        <f>O3*C5</f>
        <v>10226.697314472083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102266.97314472082</v>
      </c>
      <c r="AF3">
        <f t="shared" ref="AF3:AF34" si="4">-$Z3*P3</f>
        <v>-10226.697314472083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91840.275830248735</v>
      </c>
      <c r="AJ3">
        <f t="shared" ref="AJ3:AJ34" si="8">AB3-AC3</f>
        <v>0</v>
      </c>
      <c r="AL3">
        <f t="shared" ref="AL3:AL34" si="9">SUM(AI3:AK3)</f>
        <v>91840.275830248735</v>
      </c>
      <c r="AN3">
        <f t="shared" ref="AN3:AN34" si="10">AE3*$K3</f>
        <v>102266.97314472082</v>
      </c>
      <c r="AO3">
        <f t="shared" ref="AO3:AO34" si="11">AF3*$K3</f>
        <v>-10226.697314472083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91840.275830248735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91840.275830248735</v>
      </c>
      <c r="AW3">
        <v>0</v>
      </c>
      <c r="AX3">
        <f>IF(Z3&gt;0, (R3*SUMPRODUCT(K3:$K$98, X3:$X$98)-K3*$AZ$3)/Z3, 0)</f>
        <v>0</v>
      </c>
      <c r="AZ3">
        <f>C6*SUMPRODUCT(X4:X89, K4:K89)/1</f>
        <v>62972.533656801737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3137.3540333307024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3101.3284307114809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-3101.3284307114809</v>
      </c>
      <c r="AK4">
        <f>G4*SUM(AB4, AE4:AF4)</f>
        <v>0</v>
      </c>
      <c r="AL4">
        <f t="shared" si="9"/>
        <v>-4584.1264307114807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-1409.7718197375925</v>
      </c>
      <c r="AR4">
        <f t="shared" si="14"/>
        <v>-1409.7718197375925</v>
      </c>
      <c r="AS4">
        <f t="shared" si="15"/>
        <v>-2948.5913963790463</v>
      </c>
      <c r="AT4">
        <f t="shared" si="16"/>
        <v>0</v>
      </c>
      <c r="AU4">
        <f t="shared" si="17"/>
        <v>-4358.3632161166388</v>
      </c>
      <c r="AW4">
        <v>1</v>
      </c>
      <c r="AX4">
        <f>IF(Z4&gt;0, (R4*SUMPRODUCT(K4:$K$98, X4:$X$98)-K4*$AZ$3)/Z4, 0)</f>
        <v>3137.3540333307024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4875.9567255811198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3101.3284307114809</v>
      </c>
      <c r="AC5">
        <f t="shared" si="2"/>
        <v>4764.3506558761437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-1663.0222251646628</v>
      </c>
      <c r="AK5">
        <f>G5*SUM(AB5, AE5:AF5)</f>
        <v>12.715446565917073</v>
      </c>
      <c r="AL5">
        <f t="shared" si="9"/>
        <v>-3195.8252818295223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-1371.9558622662287</v>
      </c>
      <c r="AR5">
        <f t="shared" si="14"/>
        <v>-1393.9886222944485</v>
      </c>
      <c r="AS5">
        <f t="shared" si="15"/>
        <v>-1499.9717283592938</v>
      </c>
      <c r="AT5">
        <f t="shared" si="16"/>
        <v>11.468764562331932</v>
      </c>
      <c r="AU5">
        <f t="shared" si="17"/>
        <v>-2882.4915860914107</v>
      </c>
      <c r="AW5">
        <v>2</v>
      </c>
      <c r="AX5">
        <f>IF(Z5&gt;0, (R5*SUMPRODUCT(K5:$K$98, X5:$X$98)-K5*$AZ$3)/Z5, 0)</f>
        <v>4875.9567255811198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6689.439968735639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4764.3506558761437</v>
      </c>
      <c r="AC6">
        <f t="shared" si="2"/>
        <v>6460.4009221179294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-1696.0502662417857</v>
      </c>
      <c r="AK6">
        <f>G6*SUM(AB6, AE6:AF6)</f>
        <v>33.826889656720624</v>
      </c>
      <c r="AL6">
        <f t="shared" si="9"/>
        <v>-3265.0943427031279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-1347.0259643339375</v>
      </c>
      <c r="AR6">
        <f t="shared" si="14"/>
        <v>-1367.6265072336303</v>
      </c>
      <c r="AS6">
        <f t="shared" si="15"/>
        <v>-1447.1303996045242</v>
      </c>
      <c r="AT6">
        <f t="shared" si="16"/>
        <v>28.862305157251612</v>
      </c>
      <c r="AU6">
        <f t="shared" si="17"/>
        <v>-2785.8946016809027</v>
      </c>
      <c r="AW6">
        <v>3</v>
      </c>
      <c r="AX6">
        <f>IF(Z6&gt;0, (R6*SUMPRODUCT(K6:$K$98, X6:$X$98)-K6*$AZ$3)/Z6, 0)</f>
        <v>6689.439968735639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8733.5345932512409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6460.4009221179294</v>
      </c>
      <c r="AC7">
        <f t="shared" si="2"/>
        <v>8335.7850370855376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-1875.3841149676082</v>
      </c>
      <c r="AK7">
        <f>G7*SUM(AB7, AE7:AF7)</f>
        <v>89.153532725227421</v>
      </c>
      <c r="AL7">
        <f t="shared" si="9"/>
        <v>-3456.3766765142486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-1320.4254729821896</v>
      </c>
      <c r="AR7">
        <f t="shared" si="14"/>
        <v>-1339.5638643670757</v>
      </c>
      <c r="AS7">
        <f t="shared" si="15"/>
        <v>-1504.1778685318413</v>
      </c>
      <c r="AT7">
        <f t="shared" si="16"/>
        <v>71.506828791195446</v>
      </c>
      <c r="AU7">
        <f t="shared" si="17"/>
        <v>-2772.2349041077218</v>
      </c>
      <c r="AW7">
        <v>4</v>
      </c>
      <c r="AX7">
        <f>IF(Z7&gt;0, (R7*SUMPRODUCT(K7:$K$98, X7:$X$98)-K7*$AZ$3)/Z7, 0)</f>
        <v>8733.5345932512409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11015.811623250054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8335.7850370855376</v>
      </c>
      <c r="AC8">
        <f t="shared" si="2"/>
        <v>10390.100549633309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-2054.3155125477715</v>
      </c>
      <c r="AK8">
        <f t="shared" ref="AK8:AK39" si="30">G8*SUM(AB8:AB8, AE8:AF8)</f>
        <v>180.05295680104763</v>
      </c>
      <c r="AL8">
        <f t="shared" si="9"/>
        <v>-3611.6553885695907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-1282.7430029263296</v>
      </c>
      <c r="AR8">
        <f t="shared" si="14"/>
        <v>-1300.3919790237437</v>
      </c>
      <c r="AS8">
        <f t="shared" si="15"/>
        <v>-1537.6001123250478</v>
      </c>
      <c r="AT8">
        <f t="shared" si="16"/>
        <v>134.76481334573475</v>
      </c>
      <c r="AU8">
        <f t="shared" si="17"/>
        <v>-2703.2272780030571</v>
      </c>
      <c r="AW8">
        <v>5</v>
      </c>
      <c r="AX8">
        <f>IF(Z8&gt;0, (R8*SUMPRODUCT(K8:$K$98, X8:$X$98)-K8*$AZ$3)/Z8, 0)</f>
        <v>11015.811623250054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13181.922927468324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10390.100549633309</v>
      </c>
      <c r="AC9">
        <f t="shared" si="2"/>
        <v>12285.324779124625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-1895.2242294913158</v>
      </c>
      <c r="AK9">
        <f t="shared" si="30"/>
        <v>231.6992422568228</v>
      </c>
      <c r="AL9">
        <f t="shared" si="9"/>
        <v>-3470.9087083171271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-1245.3037214459064</v>
      </c>
      <c r="AR9">
        <f t="shared" si="14"/>
        <v>-1261.5669899872914</v>
      </c>
      <c r="AS9">
        <f t="shared" si="15"/>
        <v>-1322.8803040884684</v>
      </c>
      <c r="AT9">
        <f t="shared" si="16"/>
        <v>161.72775721427001</v>
      </c>
      <c r="AU9">
        <f t="shared" si="17"/>
        <v>-2422.7195368614898</v>
      </c>
      <c r="AW9">
        <v>6</v>
      </c>
      <c r="AX9">
        <f>IF(Z9&gt;0, (R9*SUMPRODUCT(K9:$K$98, X9:$X$98)-K9*$AZ$3)/Z9, 0)</f>
        <v>13181.922927468324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14448.212863583632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12285.324779124625</v>
      </c>
      <c r="AC10">
        <f t="shared" si="2"/>
        <v>13303.866330200675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-1018.5415510760504</v>
      </c>
      <c r="AK10">
        <f t="shared" si="30"/>
        <v>52.826896550235887</v>
      </c>
      <c r="AL10">
        <f t="shared" si="9"/>
        <v>-2854.9843608938372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-1235.5647672945145</v>
      </c>
      <c r="AR10">
        <f t="shared" si="14"/>
        <v>-1250.8052770712547</v>
      </c>
      <c r="AS10">
        <f t="shared" si="15"/>
        <v>-674.33312602647266</v>
      </c>
      <c r="AT10">
        <f t="shared" si="16"/>
        <v>34.974445815552038</v>
      </c>
      <c r="AU10">
        <f t="shared" si="17"/>
        <v>-1890.1639572821755</v>
      </c>
      <c r="AW10">
        <v>7</v>
      </c>
      <c r="AX10">
        <f>IF(Z10&gt;0, (R10*SUMPRODUCT(K10:$K$98, X10:$X$98)-K10*$AZ$3)/Z10, 0)</f>
        <v>14448.212863583632</v>
      </c>
    </row>
    <row r="11" spans="1:52" x14ac:dyDescent="0.3">
      <c r="A11" t="s">
        <v>33</v>
      </c>
      <c r="C11" s="25">
        <f>AU91</f>
        <v>21240.063653134293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15515.989209477631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13303.866330200675</v>
      </c>
      <c r="AC11">
        <f t="shared" si="2"/>
        <v>14114.020829279398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-810.15449907872244</v>
      </c>
      <c r="AK11">
        <f t="shared" si="30"/>
        <v>21.286186128321081</v>
      </c>
      <c r="AL11">
        <f t="shared" si="9"/>
        <v>-2756.6800375634775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-1224.5613374351892</v>
      </c>
      <c r="AR11">
        <f t="shared" si="14"/>
        <v>-1238.8784836518225</v>
      </c>
      <c r="AS11">
        <f t="shared" si="15"/>
        <v>-510.05030856785868</v>
      </c>
      <c r="AT11">
        <f t="shared" si="16"/>
        <v>13.401179423590497</v>
      </c>
      <c r="AU11">
        <f t="shared" si="17"/>
        <v>-1735.527612796091</v>
      </c>
      <c r="AW11">
        <v>8</v>
      </c>
      <c r="AX11">
        <f>IF(Z11&gt;0, (R11*SUMPRODUCT(K11:$K$98, X11:$X$98)-K11*$AZ$3)/Z11, 0)</f>
        <v>15515.989209477631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17270.459764520772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14114.020829279398</v>
      </c>
      <c r="AC12">
        <f t="shared" si="2"/>
        <v>15517.70064718878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-1403.6798179093821</v>
      </c>
      <c r="AK12">
        <f t="shared" si="30"/>
        <v>296.39443741486735</v>
      </c>
      <c r="AL12">
        <f t="shared" si="9"/>
        <v>-3165.7980501773791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-1196.8620905252412</v>
      </c>
      <c r="AR12">
        <f t="shared" si="14"/>
        <v>-1210.066505811883</v>
      </c>
      <c r="AS12">
        <f t="shared" si="15"/>
        <v>-825.1326103316843</v>
      </c>
      <c r="AT12">
        <f t="shared" si="16"/>
        <v>174.23112643748863</v>
      </c>
      <c r="AU12">
        <f t="shared" si="17"/>
        <v>-1860.9679897060787</v>
      </c>
      <c r="AW12">
        <v>9</v>
      </c>
      <c r="AX12">
        <f>IF(Z12&gt;0, (R12*SUMPRODUCT(K12:$K$98, X12:$X$98)-K12*$AZ$3)/Z12, 0)</f>
        <v>17270.459764520772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20607.556715254148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15517.70064718878</v>
      </c>
      <c r="AC13">
        <f t="shared" si="2"/>
        <v>18286.997241791141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-2769.2965946023614</v>
      </c>
      <c r="AK13">
        <f t="shared" si="30"/>
        <v>1086.2390453032147</v>
      </c>
      <c r="AL13">
        <f t="shared" si="9"/>
        <v>-3838.4902345865885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-1119.6415138139519</v>
      </c>
      <c r="AR13">
        <f t="shared" si="14"/>
        <v>-1131.2852827169772</v>
      </c>
      <c r="AS13">
        <f t="shared" si="15"/>
        <v>-1453.473589008931</v>
      </c>
      <c r="AT13">
        <f t="shared" si="16"/>
        <v>570.11580730492255</v>
      </c>
      <c r="AU13">
        <f t="shared" si="17"/>
        <v>-2014.6430644209859</v>
      </c>
      <c r="AW13">
        <v>10</v>
      </c>
      <c r="AX13">
        <f>IF(Z13&gt;0, (R13*SUMPRODUCT(K13:$K$98, X13:$X$98)-K13*$AZ$3)/Z13, 0)</f>
        <v>20607.556715254148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23632.344439072578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18286.997241791141</v>
      </c>
      <c r="AC14">
        <f t="shared" si="2"/>
        <v>20708.568839698288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-2421.5715979071465</v>
      </c>
      <c r="AK14">
        <f t="shared" si="30"/>
        <v>1280.0898069253801</v>
      </c>
      <c r="AL14">
        <f t="shared" si="9"/>
        <v>-3401.4866018668954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-1048.8145631844659</v>
      </c>
      <c r="AR14">
        <f t="shared" si="14"/>
        <v>-1059.0806028328821</v>
      </c>
      <c r="AS14">
        <f t="shared" si="15"/>
        <v>-1134.79382670431</v>
      </c>
      <c r="AT14">
        <f t="shared" si="16"/>
        <v>599.87407012102472</v>
      </c>
      <c r="AU14">
        <f t="shared" si="17"/>
        <v>-1594.0003594161674</v>
      </c>
      <c r="AW14">
        <v>11</v>
      </c>
      <c r="AX14">
        <f>IF(Z14&gt;0, (R14*SUMPRODUCT(K14:$K$98, X14:$X$98)-K14*$AZ$3)/Z14, 0)</f>
        <v>23632.344439072578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26378.100421753516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20708.568839698288</v>
      </c>
      <c r="AC15">
        <f t="shared" si="2"/>
        <v>22821.551697693361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-2112.9828579950736</v>
      </c>
      <c r="AK15">
        <f t="shared" si="30"/>
        <v>1449.5998187788803</v>
      </c>
      <c r="AL15">
        <f t="shared" si="9"/>
        <v>-3032.5684659217231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-982.24000778952723</v>
      </c>
      <c r="AR15">
        <f t="shared" si="14"/>
        <v>-991.28989754998599</v>
      </c>
      <c r="AS15">
        <f t="shared" si="15"/>
        <v>-884.09228641062066</v>
      </c>
      <c r="AT15">
        <f t="shared" si="16"/>
        <v>606.52646249136274</v>
      </c>
      <c r="AU15">
        <f t="shared" si="17"/>
        <v>-1268.8557214692441</v>
      </c>
      <c r="AW15">
        <v>12</v>
      </c>
      <c r="AX15">
        <f>IF(Z15&gt;0, (R15*SUMPRODUCT(K15:$K$98, X15:$X$98)-K15*$AZ$3)/Z15, 0)</f>
        <v>26378.100421753516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28911.803512093222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22821.551697693361</v>
      </c>
      <c r="AC16">
        <f t="shared" si="2"/>
        <v>24662.345101671275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-1840.7934039779138</v>
      </c>
      <c r="AK16">
        <f t="shared" si="30"/>
        <v>1597.5086188385355</v>
      </c>
      <c r="AL16">
        <f t="shared" si="9"/>
        <v>-3763.3593821160139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-1307.0626496891191</v>
      </c>
      <c r="AR16">
        <f t="shared" si="14"/>
        <v>-1315.0294292504252</v>
      </c>
      <c r="AS16">
        <f t="shared" si="15"/>
        <v>-687.68357962644939</v>
      </c>
      <c r="AT16">
        <f t="shared" si="16"/>
        <v>596.79725226795199</v>
      </c>
      <c r="AU16">
        <f t="shared" si="17"/>
        <v>-1405.9157566089227</v>
      </c>
      <c r="AW16">
        <v>13</v>
      </c>
      <c r="AX16">
        <f>IF(Z16&gt;0, (R16*SUMPRODUCT(K16:$K$98, X16:$X$98)-K16*$AZ$3)/Z16, 0)</f>
        <v>28911.803512093222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30815.334593731168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24662.345101671275</v>
      </c>
      <c r="AC17">
        <f t="shared" si="2"/>
        <v>25875.847998203091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-1213.5028965318161</v>
      </c>
      <c r="AK17">
        <f t="shared" si="30"/>
        <v>1726.3641571169894</v>
      </c>
      <c r="AL17">
        <f t="shared" si="9"/>
        <v>-4291.0142542722187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-1595.3476071515593</v>
      </c>
      <c r="AR17">
        <f t="shared" si="14"/>
        <v>-1602.3497875378923</v>
      </c>
      <c r="AS17">
        <f t="shared" si="15"/>
        <v>-404.76821316884093</v>
      </c>
      <c r="AT17">
        <f t="shared" si="16"/>
        <v>575.83491325161015</v>
      </c>
      <c r="AU17">
        <f t="shared" si="17"/>
        <v>-1431.283087455123</v>
      </c>
      <c r="AW17">
        <v>14</v>
      </c>
      <c r="AX17">
        <f>IF(Z17&gt;0, (R17*SUMPRODUCT(K17:$K$98, X17:$X$98)-K17*$AZ$3)/Z17, 0)</f>
        <v>30815.334593731168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32150.44054137664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25875.847998203091</v>
      </c>
      <c r="AC18">
        <f t="shared" si="2"/>
        <v>26531.005343034511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-655.15734483141932</v>
      </c>
      <c r="AK18">
        <f t="shared" si="30"/>
        <v>1811.3093598742166</v>
      </c>
      <c r="AL18">
        <f t="shared" si="9"/>
        <v>-4959.9104753426509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-1815.3152651568066</v>
      </c>
      <c r="AR18">
        <f t="shared" si="14"/>
        <v>-1821.4593095809539</v>
      </c>
      <c r="AS18">
        <f t="shared" si="15"/>
        <v>-195.11613016699587</v>
      </c>
      <c r="AT18">
        <f t="shared" si="16"/>
        <v>539.43632872627597</v>
      </c>
      <c r="AU18">
        <f t="shared" si="17"/>
        <v>-1477.1391110216741</v>
      </c>
      <c r="AW18">
        <v>15</v>
      </c>
      <c r="AX18">
        <f>IF(Z18&gt;0, (R18*SUMPRODUCT(K18:$K$98, X18:$X$98)-K18*$AZ$3)/Z18, 0)</f>
        <v>32150.44054137664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33015.343376294244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26531.005343034511</v>
      </c>
      <c r="AC19">
        <f t="shared" si="2"/>
        <v>26725.069499291079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-194.06415625656882</v>
      </c>
      <c r="AK19">
        <f t="shared" si="30"/>
        <v>1857.170374012416</v>
      </c>
      <c r="AL19">
        <f t="shared" si="9"/>
        <v>-5845.1257766302888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-1991.1092537397972</v>
      </c>
      <c r="AR19">
        <f t="shared" si="14"/>
        <v>-1996.4903724190842</v>
      </c>
      <c r="AS19">
        <f t="shared" si="15"/>
        <v>-51.602989876653332</v>
      </c>
      <c r="AT19">
        <f t="shared" si="16"/>
        <v>493.8343373553264</v>
      </c>
      <c r="AU19">
        <f t="shared" si="17"/>
        <v>-1554.2590249404111</v>
      </c>
      <c r="AW19">
        <v>16</v>
      </c>
      <c r="AX19">
        <f>IF(Z19&gt;0, (R19*SUMPRODUCT(K19:$K$98, X19:$X$98)-K19*$AZ$3)/Z19, 0)</f>
        <v>33015.343376294244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33475.641686347029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26725.069499291079</v>
      </c>
      <c r="AC20">
        <f t="shared" si="2"/>
        <v>26528.049014670374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197.02048462070525</v>
      </c>
      <c r="AK20">
        <f t="shared" si="30"/>
        <v>1870.7548649503758</v>
      </c>
      <c r="AL20">
        <f t="shared" si="9"/>
        <v>-6873.2515430637659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-2118.0467487293085</v>
      </c>
      <c r="AR20">
        <f t="shared" si="14"/>
        <v>-2122.7503221074603</v>
      </c>
      <c r="AS20">
        <f t="shared" si="15"/>
        <v>46.775980232749575</v>
      </c>
      <c r="AT20">
        <f t="shared" si="16"/>
        <v>444.14870236311799</v>
      </c>
      <c r="AU20">
        <f t="shared" si="17"/>
        <v>-1631.8256395115925</v>
      </c>
      <c r="AW20">
        <v>17</v>
      </c>
      <c r="AX20">
        <f>IF(Z20&gt;0, (R20*SUMPRODUCT(K20:$K$98, X20:$X$98)-K20*$AZ$3)/Z20, 0)</f>
        <v>33475.641686347029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33606.051489919519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26528.049014670374</v>
      </c>
      <c r="AC21">
        <f t="shared" si="2"/>
        <v>26011.86723836881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516.18177630156424</v>
      </c>
      <c r="AK21">
        <f t="shared" si="30"/>
        <v>1856.9634310269264</v>
      </c>
      <c r="AL21">
        <f t="shared" si="9"/>
        <v>-8156.579377475995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-2227.9819183722225</v>
      </c>
      <c r="AR21">
        <f t="shared" si="14"/>
        <v>-2232.0838417210221</v>
      </c>
      <c r="AS21">
        <f t="shared" si="15"/>
        <v>109.41986117436231</v>
      </c>
      <c r="AT21">
        <f t="shared" si="16"/>
        <v>393.6378426310942</v>
      </c>
      <c r="AU21">
        <f t="shared" si="17"/>
        <v>-1729.0261379155654</v>
      </c>
      <c r="AW21">
        <v>18</v>
      </c>
      <c r="AX21">
        <f>IF(Z21&gt;0, (R21*SUMPRODUCT(K21:$K$98, X21:$X$98)-K21*$AZ$3)/Z21, 0)</f>
        <v>33606.051489919519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33438.621824213777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26011.86723836881</v>
      </c>
      <c r="AC22">
        <f t="shared" si="2"/>
        <v>25214.121902521372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797.74533584743767</v>
      </c>
      <c r="AK22">
        <f t="shared" si="30"/>
        <v>1820.8307066858169</v>
      </c>
      <c r="AL22">
        <f t="shared" si="9"/>
        <v>-9641.4536658223951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-2316.8542057594514</v>
      </c>
      <c r="AR22">
        <f t="shared" si="14"/>
        <v>-2320.4220916501213</v>
      </c>
      <c r="AS22">
        <f t="shared" si="15"/>
        <v>150.98706486409611</v>
      </c>
      <c r="AT22">
        <f t="shared" si="16"/>
        <v>344.62361816865069</v>
      </c>
      <c r="AU22">
        <f t="shared" si="17"/>
        <v>-1824.8114086173744</v>
      </c>
      <c r="AW22">
        <v>19</v>
      </c>
      <c r="AX22">
        <f>IF(Z22&gt;0, (R22*SUMPRODUCT(K22:$K$98, X22:$X$98)-K22*$AZ$3)/Z22, 0)</f>
        <v>33438.621824213777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33004.835926743726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25214.121902521372</v>
      </c>
      <c r="AC23">
        <f t="shared" si="2"/>
        <v>24174.264645444753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1039.8572570766191</v>
      </c>
      <c r="AK23">
        <f t="shared" si="30"/>
        <v>1764.9885331764963</v>
      </c>
      <c r="AL23">
        <f t="shared" si="9"/>
        <v>-11268.806361837163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-2375.1926072173828</v>
      </c>
      <c r="AR23">
        <f t="shared" si="14"/>
        <v>-2378.2869836805626</v>
      </c>
      <c r="AS23">
        <f t="shared" si="15"/>
        <v>175.72403756076801</v>
      </c>
      <c r="AT23">
        <f t="shared" si="16"/>
        <v>298.26296752514639</v>
      </c>
      <c r="AU23">
        <f t="shared" si="17"/>
        <v>-1904.2999785946481</v>
      </c>
      <c r="AW23">
        <v>20</v>
      </c>
      <c r="AX23">
        <f>IF(Z23&gt;0, (R23*SUMPRODUCT(K23:$K$98, X23:$X$98)-K23*$AZ$3)/Z23, 0)</f>
        <v>33004.835926743726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32348.930990877587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24174.264645444753</v>
      </c>
      <c r="AC24">
        <f t="shared" si="2"/>
        <v>22939.247885265617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1235.0167601791363</v>
      </c>
      <c r="AK24">
        <f t="shared" si="30"/>
        <v>1692.1985251811329</v>
      </c>
      <c r="AL24">
        <f t="shared" si="9"/>
        <v>-13092.99594107586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-2414.4977488409618</v>
      </c>
      <c r="AR24">
        <f t="shared" si="14"/>
        <v>-2417.1725941638015</v>
      </c>
      <c r="AS24">
        <f t="shared" si="15"/>
        <v>186.34265327986424</v>
      </c>
      <c r="AT24">
        <f t="shared" si="16"/>
        <v>255.32346865704702</v>
      </c>
      <c r="AU24">
        <f t="shared" si="17"/>
        <v>-1975.5064722268901</v>
      </c>
      <c r="AW24">
        <v>21</v>
      </c>
      <c r="AX24">
        <f>IF(Z24&gt;0, (R24*SUMPRODUCT(K24:$K$98, X24:$X$98)-K24*$AZ$3)/Z24, 0)</f>
        <v>32348.930990877587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31497.258311958947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22939.247885265617</v>
      </c>
      <c r="AC25">
        <f t="shared" si="2"/>
        <v>21542.764285565961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1396.4835996996553</v>
      </c>
      <c r="AK25">
        <f t="shared" si="30"/>
        <v>1605.7473519685934</v>
      </c>
      <c r="AL25">
        <f t="shared" si="9"/>
        <v>-15086.061519679582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-2434.4913645443285</v>
      </c>
      <c r="AR25">
        <f t="shared" si="14"/>
        <v>-2436.7948744652249</v>
      </c>
      <c r="AS25">
        <f t="shared" si="15"/>
        <v>188.12964703070728</v>
      </c>
      <c r="AT25">
        <f t="shared" si="16"/>
        <v>216.32096689951476</v>
      </c>
      <c r="AU25">
        <f t="shared" si="17"/>
        <v>-2032.3442605350031</v>
      </c>
      <c r="AW25">
        <v>22</v>
      </c>
      <c r="AX25">
        <f>IF(Z25&gt;0, (R25*SUMPRODUCT(K25:$K$98, X25:$X$98)-K25*$AZ$3)/Z25, 0)</f>
        <v>31497.258311958947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30463.224104415789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21542.764285565961</v>
      </c>
      <c r="AC26">
        <f t="shared" si="2"/>
        <v>20017.214125612074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1525.5501599538875</v>
      </c>
      <c r="AK26">
        <f t="shared" si="30"/>
        <v>1507.9934999896175</v>
      </c>
      <c r="AL26">
        <f t="shared" si="9"/>
        <v>-17005.719282055208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-2408.4018905085272</v>
      </c>
      <c r="AR26">
        <f t="shared" si="14"/>
        <v>-2410.3778186949139</v>
      </c>
      <c r="AS26">
        <f t="shared" si="15"/>
        <v>183.49738099162693</v>
      </c>
      <c r="AT26">
        <f t="shared" si="16"/>
        <v>181.3856175065761</v>
      </c>
      <c r="AU26">
        <f t="shared" si="17"/>
        <v>-2045.4948201967111</v>
      </c>
      <c r="AW26">
        <v>23</v>
      </c>
      <c r="AX26">
        <f>IF(Z26&gt;0, (R26*SUMPRODUCT(K26:$K$98, X26:$X$98)-K26*$AZ$3)/Z26, 0)</f>
        <v>30463.224104415789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29302.778693454806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20017.214125612074</v>
      </c>
      <c r="AC27">
        <f t="shared" si="2"/>
        <v>18420.366882059297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1596.8472435527765</v>
      </c>
      <c r="AK27">
        <f t="shared" si="30"/>
        <v>1401.2049887928454</v>
      </c>
      <c r="AL27">
        <f t="shared" si="9"/>
        <v>-18919.276936023729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-2352.1307993019464</v>
      </c>
      <c r="AR27">
        <f t="shared" si="14"/>
        <v>-2353.8185754110023</v>
      </c>
      <c r="AS27">
        <f t="shared" si="15"/>
        <v>171.49392040855261</v>
      </c>
      <c r="AT27">
        <f t="shared" si="16"/>
        <v>150.4828578903234</v>
      </c>
      <c r="AU27">
        <f t="shared" si="17"/>
        <v>-2031.8417971121264</v>
      </c>
      <c r="AW27">
        <v>24</v>
      </c>
      <c r="AX27">
        <f>IF(Z27&gt;0, (R27*SUMPRODUCT(K27:$K$98, X27:$X$98)-K27*$AZ$3)/Z27, 0)</f>
        <v>29302.778693454806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28054.783276885999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18420.366882059297</v>
      </c>
      <c r="AC28">
        <f t="shared" si="2"/>
        <v>16792.838446110694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1627.5284359486031</v>
      </c>
      <c r="AK28">
        <f t="shared" si="30"/>
        <v>1289.425681744151</v>
      </c>
      <c r="AL28">
        <f t="shared" si="9"/>
        <v>-20860.544670757299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-2278.5580249433478</v>
      </c>
      <c r="AR28">
        <f t="shared" si="14"/>
        <v>-2279.9929345176929</v>
      </c>
      <c r="AS28">
        <f t="shared" si="15"/>
        <v>156.06155078396844</v>
      </c>
      <c r="AT28">
        <f t="shared" si="16"/>
        <v>123.64132451939706</v>
      </c>
      <c r="AU28">
        <f t="shared" si="17"/>
        <v>-2000.2900592143271</v>
      </c>
      <c r="AW28">
        <v>25</v>
      </c>
      <c r="AX28">
        <f>IF(Z28&gt;0, (R28*SUMPRODUCT(K28:$K$98, X28:$X$98)-K28*$AZ$3)/Z28, 0)</f>
        <v>28054.783276885999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26750.729216173993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16792.838446110694</v>
      </c>
      <c r="AC29">
        <f t="shared" si="2"/>
        <v>15161.246817018553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1631.5916290921414</v>
      </c>
      <c r="AK29">
        <f t="shared" si="30"/>
        <v>1175.4986912277486</v>
      </c>
      <c r="AL29">
        <f t="shared" si="9"/>
        <v>-23034.310571441474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-2211.1956540660694</v>
      </c>
      <c r="AR29">
        <f t="shared" si="14"/>
        <v>-2212.408731744898</v>
      </c>
      <c r="AS29">
        <f t="shared" si="15"/>
        <v>139.68854018267174</v>
      </c>
      <c r="AT29">
        <f t="shared" si="16"/>
        <v>100.6401928254636</v>
      </c>
      <c r="AU29">
        <f t="shared" si="17"/>
        <v>-1972.0799987367627</v>
      </c>
      <c r="AW29">
        <v>26</v>
      </c>
      <c r="AX29">
        <f>IF(Z29&gt;0, (R29*SUMPRODUCT(K29:$K$98, X29:$X$98)-K29*$AZ$3)/Z29, 0)</f>
        <v>26750.729216173993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25360.940442748717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15161.246817018553</v>
      </c>
      <c r="AC30">
        <f t="shared" si="2"/>
        <v>13527.699730676773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1633.5470863417795</v>
      </c>
      <c r="AK30">
        <f t="shared" si="30"/>
        <v>1061.2872771912987</v>
      </c>
      <c r="AL30">
        <f t="shared" si="9"/>
        <v>-25004.166487689057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-2116.3439833248462</v>
      </c>
      <c r="AR30">
        <f t="shared" si="14"/>
        <v>-2117.363348744942</v>
      </c>
      <c r="AS30">
        <f t="shared" si="15"/>
        <v>124.87138968106726</v>
      </c>
      <c r="AT30">
        <f t="shared" si="16"/>
        <v>81.126781261318371</v>
      </c>
      <c r="AU30">
        <f t="shared" si="17"/>
        <v>-1911.3651778025562</v>
      </c>
      <c r="AW30">
        <v>27</v>
      </c>
      <c r="AX30">
        <f>IF(Z30&gt;0, (R30*SUMPRODUCT(K30:$K$98, X30:$X$98)-K30*$AZ$3)/Z30, 0)</f>
        <v>25360.940442748717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23902.644629127306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13527.699730676773</v>
      </c>
      <c r="AC31">
        <f t="shared" si="2"/>
        <v>11927.11339710575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1600.5863335710237</v>
      </c>
      <c r="AK31">
        <f t="shared" si="30"/>
        <v>946.93898114737419</v>
      </c>
      <c r="AL31">
        <f t="shared" si="9"/>
        <v>-26550.558890333348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-1985.141343820623</v>
      </c>
      <c r="AR31">
        <f t="shared" si="14"/>
        <v>-1985.9927615065765</v>
      </c>
      <c r="AS31">
        <f t="shared" si="15"/>
        <v>109.24268588399154</v>
      </c>
      <c r="AT31">
        <f t="shared" si="16"/>
        <v>64.630164271110417</v>
      </c>
      <c r="AU31">
        <f t="shared" si="17"/>
        <v>-1812.1199113514745</v>
      </c>
      <c r="AW31">
        <v>28</v>
      </c>
      <c r="AX31">
        <f>IF(Z31&gt;0, (R31*SUMPRODUCT(K31:$K$98, X31:$X$98)-K31*$AZ$3)/Z31, 0)</f>
        <v>23902.644629127306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22435.006043317691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11927.11339710575</v>
      </c>
      <c r="AC32">
        <f t="shared" si="2"/>
        <v>10402.469954851047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1524.6434422547027</v>
      </c>
      <c r="AK32">
        <f t="shared" si="30"/>
        <v>834.89793779740251</v>
      </c>
      <c r="AL32">
        <f t="shared" si="9"/>
        <v>-27977.996673126818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-1848.032495136239</v>
      </c>
      <c r="AR32">
        <f t="shared" si="14"/>
        <v>-1848.7388867426944</v>
      </c>
      <c r="AS32">
        <f t="shared" si="15"/>
        <v>92.910229405320976</v>
      </c>
      <c r="AT32">
        <f t="shared" si="16"/>
        <v>50.877835945741964</v>
      </c>
      <c r="AU32">
        <f t="shared" si="17"/>
        <v>-1704.9508213916315</v>
      </c>
      <c r="AW32">
        <v>29</v>
      </c>
      <c r="AX32">
        <f>IF(Z32&gt;0, (R32*SUMPRODUCT(K32:$K$98, X32:$X$98)-K32*$AZ$3)/Z32, 0)</f>
        <v>22435.006043317691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20958.725268511491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10402.469954851047</v>
      </c>
      <c r="AC33">
        <f t="shared" si="2"/>
        <v>8965.5963003986635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1436.8736544523836</v>
      </c>
      <c r="AK33">
        <f t="shared" si="30"/>
        <v>728.17289683957335</v>
      </c>
      <c r="AL33">
        <f t="shared" si="9"/>
        <v>-29106.371462580002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-1700.8900752578618</v>
      </c>
      <c r="AR33">
        <f t="shared" si="14"/>
        <v>-1701.4719527295435</v>
      </c>
      <c r="AS33">
        <f t="shared" si="15"/>
        <v>78.180024378242862</v>
      </c>
      <c r="AT33">
        <f t="shared" si="16"/>
        <v>39.619749899437046</v>
      </c>
      <c r="AU33">
        <f t="shared" si="17"/>
        <v>-1583.6721784518636</v>
      </c>
      <c r="AW33">
        <v>30</v>
      </c>
      <c r="AX33">
        <f>IF(Z33&gt;0, (R33*SUMPRODUCT(K33:$K$98, X33:$X$98)-K33*$AZ$3)/Z33, 0)</f>
        <v>20958.725268511491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19494.221569189333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8965.5963003986635</v>
      </c>
      <c r="AC34">
        <f t="shared" si="2"/>
        <v>7631.8123328942438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1333.7839675044197</v>
      </c>
      <c r="AK34">
        <f t="shared" si="30"/>
        <v>627.59174102790655</v>
      </c>
      <c r="AL34">
        <f t="shared" si="9"/>
        <v>-30053.601548704104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-1554.818167010239</v>
      </c>
      <c r="AR34">
        <f t="shared" si="14"/>
        <v>-1555.2936346783538</v>
      </c>
      <c r="AS34">
        <f t="shared" si="15"/>
        <v>64.795476755391931</v>
      </c>
      <c r="AT34">
        <f t="shared" si="16"/>
        <v>30.488525172285758</v>
      </c>
      <c r="AU34">
        <f t="shared" si="17"/>
        <v>-1460.009632750676</v>
      </c>
      <c r="AW34">
        <v>31</v>
      </c>
      <c r="AX34">
        <f>IF(Z34&gt;0, (R34*SUMPRODUCT(K34:$K$98, X34:$X$98)-K34*$AZ$3)/Z34, 0)</f>
        <v>19494.221569189333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18044.397929908664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7631.8123328942438</v>
      </c>
      <c r="AC35">
        <f t="shared" ref="AC35:AC66" si="33">S35*Z35</f>
        <v>6404.7674763781533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1227.0448565160905</v>
      </c>
      <c r="AK35">
        <f t="shared" si="30"/>
        <v>534.22686330259717</v>
      </c>
      <c r="AL35">
        <f t="shared" ref="AL35:AL66" si="40">SUM(AI35:AK35)</f>
        <v>-30878.768400594465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-1415.382343037264</v>
      </c>
      <c r="AR35">
        <f t="shared" ref="AR35:AR66" si="45">AI35*$K35</f>
        <v>-1415.7672379353253</v>
      </c>
      <c r="AS35">
        <f t="shared" ref="AS35:AS66" si="46">AJ35*$K35</f>
        <v>53.223277328206407</v>
      </c>
      <c r="AT35">
        <f t="shared" ref="AT35:AT66" si="47">AK35*$K35</f>
        <v>23.172180178043142</v>
      </c>
      <c r="AU35">
        <f t="shared" ref="AU35:AU66" si="48">AL35*$K35</f>
        <v>-1339.3717804290757</v>
      </c>
      <c r="AW35">
        <v>32</v>
      </c>
      <c r="AX35">
        <f>IF(Z35&gt;0, (R35*SUMPRODUCT(K35:$K$98, X35:$X$98)-K35*$AZ$3)/Z35, 0)</f>
        <v>18044.397929908664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16580.348919682219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6404.7674763781533</v>
      </c>
      <c r="AC36">
        <f t="shared" si="33"/>
        <v>5282.0398748535172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1122.7276015246362</v>
      </c>
      <c r="AK36">
        <f t="shared" si="30"/>
        <v>448.33372334647078</v>
      </c>
      <c r="AL36">
        <f t="shared" si="40"/>
        <v>-31260.080010246969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-1271.1703858329752</v>
      </c>
      <c r="AR36">
        <f t="shared" si="45"/>
        <v>-1271.4788261707226</v>
      </c>
      <c r="AS36">
        <f t="shared" si="46"/>
        <v>43.480802519924985</v>
      </c>
      <c r="AT36">
        <f t="shared" si="47"/>
        <v>17.362991754525613</v>
      </c>
      <c r="AU36">
        <f t="shared" si="48"/>
        <v>-1210.6350318962723</v>
      </c>
      <c r="AW36">
        <v>33</v>
      </c>
      <c r="AX36">
        <f>IF(Z36&gt;0, (R36*SUMPRODUCT(K36:$K$98, X36:$X$98)-K36*$AZ$3)/Z36, 0)</f>
        <v>16580.348919682219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15104.560338127529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5282.0398748535172</v>
      </c>
      <c r="AC37">
        <f t="shared" si="33"/>
        <v>4272.1683653711043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1009.8715094824129</v>
      </c>
      <c r="AK37">
        <f t="shared" si="30"/>
        <v>369.74279123974623</v>
      </c>
      <c r="AL37">
        <f t="shared" si="40"/>
        <v>-31174.395625479199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-1125.4216823568163</v>
      </c>
      <c r="AR37">
        <f t="shared" si="45"/>
        <v>-1125.6661860418735</v>
      </c>
      <c r="AS37">
        <f t="shared" si="46"/>
        <v>34.919759902035054</v>
      </c>
      <c r="AT37">
        <f t="shared" si="47"/>
        <v>12.785121051902557</v>
      </c>
      <c r="AU37">
        <f t="shared" si="48"/>
        <v>-1077.9613050879359</v>
      </c>
      <c r="AW37">
        <v>34</v>
      </c>
      <c r="AX37">
        <f>IF(Z37&gt;0, (R37*SUMPRODUCT(K37:$K$98, X37:$X$98)-K37*$AZ$3)/Z37, 0)</f>
        <v>15104.560338127529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13627.722363167959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4272.1683653711043</v>
      </c>
      <c r="AC38">
        <f t="shared" si="33"/>
        <v>3380.0492511844327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892.1191141866716</v>
      </c>
      <c r="AK38">
        <f t="shared" si="30"/>
        <v>299.05178557597731</v>
      </c>
      <c r="AL38">
        <f t="shared" si="40"/>
        <v>-30798.818795276697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-987.45432892740553</v>
      </c>
      <c r="AR38">
        <f t="shared" si="45"/>
        <v>-987.64576636222398</v>
      </c>
      <c r="AS38">
        <f t="shared" si="46"/>
        <v>27.542918100843107</v>
      </c>
      <c r="AT38">
        <f t="shared" si="47"/>
        <v>9.2328016596072331</v>
      </c>
      <c r="AU38">
        <f t="shared" si="48"/>
        <v>-950.87004660177354</v>
      </c>
      <c r="AW38">
        <v>35</v>
      </c>
      <c r="AX38">
        <f>IF(Z38&gt;0, (R38*SUMPRODUCT(K38:$K$98, X38:$X$98)-K38*$AZ$3)/Z38, 0)</f>
        <v>13627.722363167959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12128.407503234452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3380.0492511844327</v>
      </c>
      <c r="AC39">
        <f t="shared" si="33"/>
        <v>2600.9007866946581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779.1484644897746</v>
      </c>
      <c r="AK39">
        <f t="shared" si="30"/>
        <v>236.60344758291032</v>
      </c>
      <c r="AL39">
        <f t="shared" si="40"/>
        <v>-30089.771440917873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-857.29785542496097</v>
      </c>
      <c r="AR39">
        <f t="shared" si="45"/>
        <v>-857.44563999685238</v>
      </c>
      <c r="AS39">
        <f t="shared" si="46"/>
        <v>21.477775705798212</v>
      </c>
      <c r="AT39">
        <f t="shared" si="47"/>
        <v>6.5221405290609074</v>
      </c>
      <c r="AU39">
        <f t="shared" si="48"/>
        <v>-829.44572376199324</v>
      </c>
      <c r="AW39">
        <v>36</v>
      </c>
      <c r="AX39">
        <f>IF(Z39&gt;0, (R39*SUMPRODUCT(K39:$K$98, X39:$X$98)-K39*$AZ$3)/Z39, 0)</f>
        <v>12128.407503234452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10579.351372228122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2600.9007866946581</v>
      </c>
      <c r="AC40">
        <f t="shared" si="33"/>
        <v>1929.5903102318666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671.31047646279148</v>
      </c>
      <c r="AK40">
        <f t="shared" ref="AK40:AK71" si="61">G40*SUM(AB40:AB40, AE40:AF40)</f>
        <v>182.06305506862608</v>
      </c>
      <c r="AL40">
        <f t="shared" si="40"/>
        <v>-29061.612593196609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-736.1624547753521</v>
      </c>
      <c r="AR40">
        <f t="shared" si="45"/>
        <v>-736.27468171949397</v>
      </c>
      <c r="AS40">
        <f t="shared" si="46"/>
        <v>16.522451500789298</v>
      </c>
      <c r="AT40">
        <f t="shared" si="47"/>
        <v>4.4809787764777065</v>
      </c>
      <c r="AU40">
        <f t="shared" si="48"/>
        <v>-715.27125144222691</v>
      </c>
      <c r="AW40">
        <v>37</v>
      </c>
      <c r="AX40">
        <f>IF(Z40&gt;0, (R40*SUMPRODUCT(K40:$K$98, X40:$X$98)-K40*$AZ$3)/Z40, 0)</f>
        <v>10579.351372228122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8934.3765065238094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1929.5903102318666</v>
      </c>
      <c r="AC41">
        <f t="shared" si="33"/>
        <v>1359.4880152441656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570.10229498770104</v>
      </c>
      <c r="AK41">
        <f t="shared" si="61"/>
        <v>135.07132171623067</v>
      </c>
      <c r="AL41">
        <f t="shared" si="40"/>
        <v>-27703.102282920136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-624.19423900151025</v>
      </c>
      <c r="AR41">
        <f t="shared" si="45"/>
        <v>-624.27783474794637</v>
      </c>
      <c r="AS41">
        <f t="shared" si="46"/>
        <v>12.528117776569001</v>
      </c>
      <c r="AT41">
        <f t="shared" si="47"/>
        <v>2.9682206887700495</v>
      </c>
      <c r="AU41">
        <f t="shared" si="48"/>
        <v>-608.78149628260735</v>
      </c>
      <c r="AW41">
        <v>38</v>
      </c>
      <c r="AX41">
        <f>IF(Z41&gt;0, (R41*SUMPRODUCT(K41:$K$98, X41:$X$98)-K41*$AZ$3)/Z41, 0)</f>
        <v>8934.3765065238094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7120.1221195648459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1359.4880152441656</v>
      </c>
      <c r="AC42">
        <f t="shared" si="33"/>
        <v>883.56177605305766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475.92623919110792</v>
      </c>
      <c r="AK42">
        <f t="shared" si="61"/>
        <v>95.164161067091598</v>
      </c>
      <c r="AL42">
        <f t="shared" si="40"/>
        <v>-25980.473638938394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-520.90002385494904</v>
      </c>
      <c r="AR42">
        <f t="shared" si="45"/>
        <v>-520.96089402307734</v>
      </c>
      <c r="AS42">
        <f t="shared" si="46"/>
        <v>9.3380171010650113</v>
      </c>
      <c r="AT42">
        <f t="shared" si="47"/>
        <v>1.8671896825091245</v>
      </c>
      <c r="AU42">
        <f t="shared" si="48"/>
        <v>-509.75568723950329</v>
      </c>
      <c r="AW42">
        <v>39</v>
      </c>
      <c r="AX42">
        <f>IF(Z42&gt;0, (R42*SUMPRODUCT(K42:$K$98, X42:$X$98)-K42*$AZ$3)/Z42, 0)</f>
        <v>7120.1221195648459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5029.3334564672141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883.56177605305766</v>
      </c>
      <c r="AC43">
        <f t="shared" si="33"/>
        <v>495.04389488596684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388.51788116709082</v>
      </c>
      <c r="AK43">
        <f t="shared" si="61"/>
        <v>61.849324323714043</v>
      </c>
      <c r="AL43">
        <f t="shared" si="40"/>
        <v>-23973.471116051209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-427.825976690159</v>
      </c>
      <c r="AR43">
        <f t="shared" si="45"/>
        <v>-427.86908592149803</v>
      </c>
      <c r="AS43">
        <f t="shared" si="46"/>
        <v>6.8062516829101334</v>
      </c>
      <c r="AT43">
        <f t="shared" si="47"/>
        <v>1.0835075762808692</v>
      </c>
      <c r="AU43">
        <f t="shared" si="48"/>
        <v>-419.97932666230702</v>
      </c>
      <c r="AW43">
        <v>40</v>
      </c>
      <c r="AX43">
        <f>IF(Z43&gt;0, (R43*SUMPRODUCT(K43:$K$98, X43:$X$98)-K43*$AZ$3)/Z43, 0)</f>
        <v>5029.3334564672141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2454.4951869705556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495.04389488596684</v>
      </c>
      <c r="AC44">
        <f t="shared" si="33"/>
        <v>185.41625988139674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309.6276350045701</v>
      </c>
      <c r="AK44">
        <f t="shared" si="61"/>
        <v>34.653072642017683</v>
      </c>
      <c r="AL44">
        <f t="shared" si="40"/>
        <v>-21563.102779730907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-342.63524991367319</v>
      </c>
      <c r="AR44">
        <f t="shared" si="45"/>
        <v>-342.66478951369828</v>
      </c>
      <c r="AS44">
        <f t="shared" si="46"/>
        <v>4.8430470228266467</v>
      </c>
      <c r="AT44">
        <f t="shared" si="47"/>
        <v>0.5420267486403213</v>
      </c>
      <c r="AU44">
        <f t="shared" si="48"/>
        <v>-337.27971574223136</v>
      </c>
      <c r="AW44">
        <v>41</v>
      </c>
      <c r="AX44">
        <f>IF(Z44&gt;0, (R44*SUMPRODUCT(K44:$K$98, X44:$X$98)-K44*$AZ$3)/Z44, 0)</f>
        <v>2454.4951869705556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-927.2302068681123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185.41625988139674</v>
      </c>
      <c r="AC45">
        <f t="shared" si="33"/>
        <v>-51.684756384429193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237.10101626582593</v>
      </c>
      <c r="AK45">
        <f t="shared" si="61"/>
        <v>12.979138191697773</v>
      </c>
      <c r="AL45">
        <f t="shared" si="40"/>
        <v>-18796.384305306659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-265.97666859724058</v>
      </c>
      <c r="AR45">
        <f t="shared" si="45"/>
        <v>-265.99613007697644</v>
      </c>
      <c r="AS45">
        <f t="shared" si="46"/>
        <v>3.3112682354911334</v>
      </c>
      <c r="AT45">
        <f t="shared" si="47"/>
        <v>0.18126201521647856</v>
      </c>
      <c r="AU45">
        <f t="shared" si="48"/>
        <v>-262.50359982626878</v>
      </c>
      <c r="AW45">
        <v>42</v>
      </c>
      <c r="AX45">
        <f>IF(Z45&gt;0, (R45*SUMPRODUCT(K45:$K$98, X45:$X$98)-K45*$AZ$3)/Z45, 0)</f>
        <v>-927.2302068681123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-5695.9807499710514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-51.684756384429193</v>
      </c>
      <c r="AC46">
        <f t="shared" si="33"/>
        <v>-223.43443065323473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171.74967426880553</v>
      </c>
      <c r="AK46">
        <f t="shared" si="61"/>
        <v>-3.6179329469100439</v>
      </c>
      <c r="AL46">
        <f t="shared" si="40"/>
        <v>-15789.774633972876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-198.97208366036142</v>
      </c>
      <c r="AR46">
        <f t="shared" si="45"/>
        <v>-198.98431191625065</v>
      </c>
      <c r="AS46">
        <f t="shared" si="46"/>
        <v>2.1416024102715148</v>
      </c>
      <c r="AT46">
        <f t="shared" si="47"/>
        <v>-4.5113179703482879E-2</v>
      </c>
      <c r="AU46">
        <f t="shared" si="48"/>
        <v>-196.88782268568264</v>
      </c>
      <c r="AW46">
        <v>43</v>
      </c>
      <c r="AX46">
        <f>IF(Z46&gt;0, (R46*SUMPRODUCT(K46:$K$98, X46:$X$98)-K46*$AZ$3)/Z46, 0)</f>
        <v>-5695.9807499710514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-12957.260687117507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-223.43443065323473</v>
      </c>
      <c r="AC47">
        <f t="shared" si="33"/>
        <v>-338.27526937749337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114.84083872425865</v>
      </c>
      <c r="AK47">
        <f t="shared" si="61"/>
        <v>-15.640410145726433</v>
      </c>
      <c r="AL47">
        <f t="shared" si="40"/>
        <v>-12628.863325183598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-141.69840890408281</v>
      </c>
      <c r="AR47">
        <f t="shared" si="45"/>
        <v>-141.70567534861945</v>
      </c>
      <c r="AS47">
        <f t="shared" si="46"/>
        <v>1.2785604255174201</v>
      </c>
      <c r="AT47">
        <f t="shared" si="47"/>
        <v>-0.17412977537722224</v>
      </c>
      <c r="AU47">
        <f t="shared" si="48"/>
        <v>-140.60124469847926</v>
      </c>
      <c r="AW47">
        <v>44</v>
      </c>
      <c r="AX47">
        <f>IF(Z47&gt;0, (R47*SUMPRODUCT(K47:$K$98, X47:$X$98)-K47*$AZ$3)/Z47, 0)</f>
        <v>-12957.260687117507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-24890.265169346923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-338.27526937749337</v>
      </c>
      <c r="AC48">
        <f t="shared" si="33"/>
        <v>-404.85649530291312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66.581225925419744</v>
      </c>
      <c r="AK48">
        <f t="shared" si="61"/>
        <v>-23.679268856424539</v>
      </c>
      <c r="AL48">
        <f t="shared" si="40"/>
        <v>-9537.783448404778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-95.232465002022167</v>
      </c>
      <c r="AR48">
        <f t="shared" si="45"/>
        <v>-95.236507208335752</v>
      </c>
      <c r="AS48">
        <f t="shared" si="46"/>
        <v>0.66184861880166312</v>
      </c>
      <c r="AT48">
        <f t="shared" si="47"/>
        <v>-0.23538304032450147</v>
      </c>
      <c r="AU48">
        <f t="shared" si="48"/>
        <v>-94.810041629858588</v>
      </c>
      <c r="AW48">
        <v>45</v>
      </c>
      <c r="AX48">
        <f>IF(Z48&gt;0, (R48*SUMPRODUCT(K48:$K$98, X48:$X$98)-K48*$AZ$3)/Z48, 0)</f>
        <v>-24890.265169346923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-46166.439100754338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-404.85649530291312</v>
      </c>
      <c r="AC49">
        <f t="shared" si="33"/>
        <v>-433.02004693112906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28.163551628215941</v>
      </c>
      <c r="AK49">
        <f t="shared" si="61"/>
        <v>-28.33995467120392</v>
      </c>
      <c r="AL49">
        <f t="shared" si="40"/>
        <v>-6723.8686677253691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-59.67350379793146</v>
      </c>
      <c r="AR49">
        <f t="shared" si="45"/>
        <v>-59.675584981988699</v>
      </c>
      <c r="AS49">
        <f t="shared" si="46"/>
        <v>0.24996331664557817</v>
      </c>
      <c r="AT49">
        <f t="shared" si="47"/>
        <v>-0.25152896753626591</v>
      </c>
      <c r="AU49">
        <f t="shared" si="48"/>
        <v>-59.677150632879382</v>
      </c>
      <c r="AW49">
        <v>46</v>
      </c>
      <c r="AX49">
        <f>IF(Z49&gt;0, (R49*SUMPRODUCT(K49:$K$98, X49:$X$98)-K49*$AZ$3)/Z49, 0)</f>
        <v>-46166.439100754338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-87784.35222156423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-433.02004693112906</v>
      </c>
      <c r="AC50">
        <f t="shared" si="33"/>
        <v>-432.81059235959043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-0.2094545715386289</v>
      </c>
      <c r="AK50">
        <f t="shared" si="61"/>
        <v>-30.311403285179036</v>
      </c>
      <c r="AL50">
        <f t="shared" si="40"/>
        <v>-4386.0062300480449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-34.513984765330903</v>
      </c>
      <c r="AR50">
        <f t="shared" si="45"/>
        <v>-34.514961533762374</v>
      </c>
      <c r="AS50">
        <f t="shared" si="46"/>
        <v>-1.6598187944525801E-3</v>
      </c>
      <c r="AT50">
        <f t="shared" si="47"/>
        <v>-0.24020214259058606</v>
      </c>
      <c r="AU50">
        <f t="shared" si="48"/>
        <v>-34.756823495147415</v>
      </c>
      <c r="AW50">
        <v>47</v>
      </c>
      <c r="AX50">
        <f>IF(Z50&gt;0, (R50*SUMPRODUCT(K50:$K$98, X50:$X$98)-K50*$AZ$3)/Z50, 0)</f>
        <v>-87784.35222156423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-179249.18354815023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-432.81059235959043</v>
      </c>
      <c r="AC51">
        <f t="shared" si="33"/>
        <v>-413.85765000932332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-18.952942350267108</v>
      </c>
      <c r="AK51">
        <f t="shared" si="61"/>
        <v>-30.296741465171333</v>
      </c>
      <c r="AL51">
        <f t="shared" si="40"/>
        <v>-2621.5480609948263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-18.199707568476736</v>
      </c>
      <c r="AR51">
        <f t="shared" si="45"/>
        <v>-18.200115969311764</v>
      </c>
      <c r="AS51">
        <f t="shared" si="46"/>
        <v>-0.13410020851188589</v>
      </c>
      <c r="AT51">
        <f t="shared" si="47"/>
        <v>-0.2143624600669414</v>
      </c>
      <c r="AU51">
        <f t="shared" si="48"/>
        <v>-18.548578637890593</v>
      </c>
      <c r="AW51">
        <v>48</v>
      </c>
      <c r="AX51">
        <f>IF(Z51&gt;0, (R51*SUMPRODUCT(K51:$K$98, X51:$X$98)-K51*$AZ$3)/Z51, 0)</f>
        <v>-179249.18354815023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-412202.16048137157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-413.85765000932332</v>
      </c>
      <c r="AC52">
        <f t="shared" si="33"/>
        <v>-384.31902979601597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-29.538620213307354</v>
      </c>
      <c r="AK52">
        <f t="shared" si="61"/>
        <v>-28.970035500652635</v>
      </c>
      <c r="AL52">
        <f t="shared" si="40"/>
        <v>-1411.9276815652179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-8.5498714813730938</v>
      </c>
      <c r="AR52">
        <f t="shared" si="45"/>
        <v>-8.5500187317527399</v>
      </c>
      <c r="AS52">
        <f t="shared" si="46"/>
        <v>-0.18660573799386213</v>
      </c>
      <c r="AT52">
        <f t="shared" si="47"/>
        <v>-0.18301379059920478</v>
      </c>
      <c r="AU52">
        <f t="shared" si="48"/>
        <v>-8.9196382603458044</v>
      </c>
      <c r="AW52">
        <v>49</v>
      </c>
      <c r="AX52">
        <f>IF(Z52&gt;0, (R52*SUMPRODUCT(K52:$K$98, X52:$X$98)-K52*$AZ$3)/Z52, 0)</f>
        <v>-412202.16048137157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-1134522.89289239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-384.31902979601597</v>
      </c>
      <c r="AC53">
        <f t="shared" si="33"/>
        <v>-350.24539432936757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-34.073635466648398</v>
      </c>
      <c r="AK53">
        <f t="shared" si="61"/>
        <v>-26.90233208572112</v>
      </c>
      <c r="AL53">
        <f t="shared" si="40"/>
        <v>-675.2997966796612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-3.4650433443806605</v>
      </c>
      <c r="AR53">
        <f t="shared" si="45"/>
        <v>-3.4650868771147731</v>
      </c>
      <c r="AS53">
        <f t="shared" si="46"/>
        <v>-0.19219197028186813</v>
      </c>
      <c r="AT53">
        <f t="shared" si="47"/>
        <v>-0.15174231155324502</v>
      </c>
      <c r="AU53">
        <f t="shared" si="48"/>
        <v>-3.8090211589498861</v>
      </c>
      <c r="AW53">
        <v>50</v>
      </c>
      <c r="AX53">
        <f>IF(Z53&gt;0, (R53*SUMPRODUCT(K53:$K$98, X53:$X$98)-K53*$AZ$3)/Z53, 0)</f>
        <v>-1134522.89289239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-4048210.8169135489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-350.24539432936757</v>
      </c>
      <c r="AC54">
        <f t="shared" si="33"/>
        <v>-315.65373504158623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-34.59165928778134</v>
      </c>
      <c r="AK54">
        <f t="shared" si="61"/>
        <v>-24.517177603055732</v>
      </c>
      <c r="AL54">
        <f t="shared" si="40"/>
        <v>-286.76600745022574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-1.1465060709091883</v>
      </c>
      <c r="AR54">
        <f t="shared" si="45"/>
        <v>-1.1465158880848898</v>
      </c>
      <c r="AS54">
        <f t="shared" si="46"/>
        <v>-0.17420881965285834</v>
      </c>
      <c r="AT54">
        <f t="shared" si="47"/>
        <v>-0.12347220860135201</v>
      </c>
      <c r="AU54">
        <f t="shared" si="48"/>
        <v>-1.4441969163391002</v>
      </c>
      <c r="AW54">
        <v>51</v>
      </c>
      <c r="AX54">
        <f>IF(Z54&gt;0, (R54*SUMPRODUCT(K54:$K$98, X54:$X$98)-K54*$AZ$3)/Z54, 0)</f>
        <v>-4048210.8169135489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-21272530.089472238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-315.65373504158623</v>
      </c>
      <c r="AC55">
        <f t="shared" si="33"/>
        <v>-282.82104233377936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-32.832692707806871</v>
      </c>
      <c r="AK55">
        <f t="shared" si="61"/>
        <v>-22.095761452911038</v>
      </c>
      <c r="AL55">
        <f t="shared" si="40"/>
        <v>-118.82756116698232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-0.28732489107013348</v>
      </c>
      <c r="AR55">
        <f t="shared" si="45"/>
        <v>-0.28732638562995005</v>
      </c>
      <c r="AS55">
        <f t="shared" si="46"/>
        <v>-0.14763428423668148</v>
      </c>
      <c r="AT55">
        <f t="shared" si="47"/>
        <v>-9.9354992165760644E-2</v>
      </c>
      <c r="AU55">
        <f t="shared" si="48"/>
        <v>-0.53431566203239211</v>
      </c>
      <c r="AW55">
        <v>52</v>
      </c>
      <c r="AX55">
        <f>IF(Z55&gt;0, (R55*SUMPRODUCT(K55:$K$98, X55:$X$98)-K55*$AZ$3)/Z55, 0)</f>
        <v>-21272530.089472238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-113143202.88935646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-282.82104233377936</v>
      </c>
      <c r="AC56">
        <f t="shared" si="33"/>
        <v>-252.76979688671017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-30.051245447069192</v>
      </c>
      <c r="AK56">
        <f t="shared" si="61"/>
        <v>-19.797472963364559</v>
      </c>
      <c r="AL56">
        <f t="shared" si="40"/>
        <v>-60.776882806574676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-4.387404720815568E-2</v>
      </c>
      <c r="AR56">
        <f t="shared" si="45"/>
        <v>-4.3874271441099011E-2</v>
      </c>
      <c r="AS56">
        <f t="shared" si="46"/>
        <v>-0.12064940204902111</v>
      </c>
      <c r="AT56">
        <f t="shared" si="47"/>
        <v>-7.948267166892227E-2</v>
      </c>
      <c r="AU56">
        <f t="shared" si="48"/>
        <v>-0.24400634515904238</v>
      </c>
      <c r="AW56">
        <v>53</v>
      </c>
      <c r="AX56">
        <f>IF(Z56&gt;0, (R56*SUMPRODUCT(K56:$K$98, X56:$X$98)-K56*$AZ$3)/Z56, 0)</f>
        <v>-113143202.88935646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-610990920.46760201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-252.76979688671017</v>
      </c>
      <c r="AC57">
        <f t="shared" si="33"/>
        <v>-225.72566170343674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-27.044135183273426</v>
      </c>
      <c r="AK57">
        <f t="shared" si="61"/>
        <v>-17.693885782069714</v>
      </c>
      <c r="AL57">
        <f t="shared" si="40"/>
        <v>-46.580317240642245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-6.6039225657228426E-3</v>
      </c>
      <c r="AR57">
        <f t="shared" si="45"/>
        <v>-6.6039556735639675E-3</v>
      </c>
      <c r="AS57">
        <f t="shared" si="46"/>
        <v>-9.6943294287023862E-2</v>
      </c>
      <c r="AT57">
        <f t="shared" si="47"/>
        <v>-6.3426083504902489E-2</v>
      </c>
      <c r="AU57">
        <f t="shared" si="48"/>
        <v>-0.16697333346549029</v>
      </c>
      <c r="AW57">
        <v>54</v>
      </c>
      <c r="AX57">
        <f>IF(Z57&gt;0, (R57*SUMPRODUCT(K57:$K$98, X57:$X$98)-K57*$AZ$3)/Z57, 0)</f>
        <v>-610990920.46760201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-3358723573.5620189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-225.72566170343674</v>
      </c>
      <c r="AC58">
        <f t="shared" si="33"/>
        <v>-201.54654309878677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-24.179118604649972</v>
      </c>
      <c r="AK58">
        <f t="shared" si="61"/>
        <v>-15.800796319240574</v>
      </c>
      <c r="AL58">
        <f t="shared" si="40"/>
        <v>-40.285657043478622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-9.7854272821975815E-4</v>
      </c>
      <c r="AR58">
        <f t="shared" si="45"/>
        <v>-9.7854752961826046E-4</v>
      </c>
      <c r="AS58">
        <f t="shared" si="46"/>
        <v>-7.7386840945581375E-2</v>
      </c>
      <c r="AT58">
        <f t="shared" si="47"/>
        <v>-5.0571475807866792E-2</v>
      </c>
      <c r="AU58">
        <f t="shared" si="48"/>
        <v>-0.12893686428306644</v>
      </c>
      <c r="AW58">
        <v>55</v>
      </c>
      <c r="AX58">
        <f>IF(Z58&gt;0, (R58*SUMPRODUCT(K58:$K$98, X58:$X$98)-K58*$AZ$3)/Z58, 0)</f>
        <v>-3358723573.5620189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-18840370238.666245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-201.54654309878677</v>
      </c>
      <c r="AC59">
        <f t="shared" si="33"/>
        <v>-179.95312652792958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-21.593416570857187</v>
      </c>
      <c r="AK59">
        <f t="shared" si="61"/>
        <v>-14.108258016915075</v>
      </c>
      <c r="AL59">
        <f t="shared" si="40"/>
        <v>-35.751530179402209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-1.4246901589583323E-4</v>
      </c>
      <c r="AR59">
        <f t="shared" si="45"/>
        <v>-1.4246969826375497E-4</v>
      </c>
      <c r="AS59">
        <f t="shared" si="46"/>
        <v>-6.1706369190605521E-2</v>
      </c>
      <c r="AT59">
        <f t="shared" si="47"/>
        <v>-4.0316425840782225E-2</v>
      </c>
      <c r="AU59">
        <f t="shared" si="48"/>
        <v>-0.1021652647296515</v>
      </c>
      <c r="AW59">
        <v>56</v>
      </c>
      <c r="AX59">
        <f>IF(Z59&gt;0, (R59*SUMPRODUCT(K59:$K$98, X59:$X$98)-K59*$AZ$3)/Z59, 0)</f>
        <v>-18840370238.666245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-107871960613.61305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-179.95312652792958</v>
      </c>
      <c r="AC60">
        <f t="shared" si="33"/>
        <v>-160.67255907410131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-19.280567453828269</v>
      </c>
      <c r="AK60">
        <f t="shared" si="61"/>
        <v>-12.596718856955071</v>
      </c>
      <c r="AL60">
        <f t="shared" si="40"/>
        <v>-31.885252823097161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-2.032622877345819E-5</v>
      </c>
      <c r="AR60">
        <f t="shared" si="45"/>
        <v>-2.0326323782241119E-5</v>
      </c>
      <c r="AS60">
        <f t="shared" si="46"/>
        <v>-4.9193805436282156E-2</v>
      </c>
      <c r="AT60">
        <f t="shared" si="47"/>
        <v>-3.2140160711999849E-2</v>
      </c>
      <c r="AU60">
        <f t="shared" si="48"/>
        <v>-8.1354292472064244E-2</v>
      </c>
      <c r="AW60">
        <v>57</v>
      </c>
      <c r="AX60">
        <f>IF(Z60&gt;0, (R60*SUMPRODUCT(K60:$K$98, X60:$X$98)-K60*$AZ$3)/Z60, 0)</f>
        <v>-107871960613.61305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-631764193031.85425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-160.67255907410131</v>
      </c>
      <c r="AC61">
        <f t="shared" si="33"/>
        <v>-143.45765982636212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-17.214899247739197</v>
      </c>
      <c r="AK61">
        <f t="shared" si="61"/>
        <v>-11.247079135187093</v>
      </c>
      <c r="AL61">
        <f t="shared" si="40"/>
        <v>-28.463225893890339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-2.8419404910716483E-6</v>
      </c>
      <c r="AR61">
        <f t="shared" si="45"/>
        <v>-2.8419534235371368E-6</v>
      </c>
      <c r="AS61">
        <f t="shared" si="46"/>
        <v>-3.9217243986469127E-2</v>
      </c>
      <c r="AT61">
        <f t="shared" si="47"/>
        <v>-2.5621959224517946E-2</v>
      </c>
      <c r="AU61">
        <f t="shared" si="48"/>
        <v>-6.4842045164410611E-2</v>
      </c>
      <c r="AW61">
        <v>58</v>
      </c>
      <c r="AX61">
        <f>IF(Z61&gt;0, (R61*SUMPRODUCT(K61:$K$98, X61:$X$98)-K61*$AZ$3)/Z61, 0)</f>
        <v>-631764193031.85425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-3790907408042.8667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-143.45765982636212</v>
      </c>
      <c r="AC62">
        <f t="shared" si="33"/>
        <v>-128.08719876297408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-15.370461063388035</v>
      </c>
      <c r="AK62">
        <f t="shared" si="61"/>
        <v>-10.042036187845349</v>
      </c>
      <c r="AL62">
        <f t="shared" si="40"/>
        <v>-25.41268826801852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-3.8852965561369794E-7</v>
      </c>
      <c r="AR62">
        <f t="shared" si="45"/>
        <v>-3.8853137374805207E-7</v>
      </c>
      <c r="AS62">
        <f t="shared" si="46"/>
        <v>-3.1263777934073138E-2</v>
      </c>
      <c r="AT62">
        <f t="shared" si="47"/>
        <v>-2.042567155845099E-2</v>
      </c>
      <c r="AU62">
        <f t="shared" si="48"/>
        <v>-5.1689838023897879E-2</v>
      </c>
      <c r="AW62">
        <v>59</v>
      </c>
      <c r="AX62">
        <f>IF(Z62&gt;0, (R62*SUMPRODUCT(K62:$K$98, X62:$X$98)-K62*$AZ$3)/Z62, 0)</f>
        <v>-3790907408042.8667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-23339898595651.223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-128.08719876297408</v>
      </c>
      <c r="AC63">
        <f t="shared" si="33"/>
        <v>-114.36357066460324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-13.723628098370838</v>
      </c>
      <c r="AK63">
        <f t="shared" si="61"/>
        <v>-8.9661039134081868</v>
      </c>
      <c r="AL63">
        <f t="shared" si="40"/>
        <v>-22.689760562109349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-5.1849648128922999E-8</v>
      </c>
      <c r="AR63">
        <f t="shared" si="45"/>
        <v>-5.1849870595764947E-8</v>
      </c>
      <c r="AS63">
        <f t="shared" si="46"/>
        <v>-2.4923296260777456E-2</v>
      </c>
      <c r="AT63">
        <f t="shared" si="47"/>
        <v>-1.6283220627737384E-2</v>
      </c>
      <c r="AU63">
        <f t="shared" si="48"/>
        <v>-4.1206568738385435E-2</v>
      </c>
      <c r="AW63">
        <v>60</v>
      </c>
      <c r="AX63">
        <f>IF(Z63&gt;0, (R63*SUMPRODUCT(K63:$K$98, X63:$X$98)-K63*$AZ$3)/Z63, 0)</f>
        <v>-23339898595651.223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-147831036900178.06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-114.36357066460324</v>
      </c>
      <c r="AC64">
        <f t="shared" si="33"/>
        <v>-102.11033099600601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-12.253239668597232</v>
      </c>
      <c r="AK64">
        <f t="shared" si="61"/>
        <v>-8.0054499465222282</v>
      </c>
      <c r="AL64">
        <f t="shared" si="40"/>
        <v>-20.25869377533153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-6.7457801646971242E-9</v>
      </c>
      <c r="AR64">
        <f t="shared" si="45"/>
        <v>-6.7458081649907996E-9</v>
      </c>
      <c r="AS64">
        <f t="shared" si="46"/>
        <v>-1.986869966591031E-2</v>
      </c>
      <c r="AT64">
        <f t="shared" si="47"/>
        <v>-1.29808838298955E-2</v>
      </c>
      <c r="AU64">
        <f t="shared" si="48"/>
        <v>-3.284959024161397E-2</v>
      </c>
      <c r="AW64">
        <v>61</v>
      </c>
      <c r="AX64">
        <f>IF(Z64&gt;0, (R64*SUMPRODUCT(K64:$K$98, X64:$X$98)-K64*$AZ$3)/Z64, 0)</f>
        <v>-147831036900178.06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-964867668606070.5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-102.11033099600601</v>
      </c>
      <c r="AC65">
        <f t="shared" si="33"/>
        <v>-91.169938395209954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-10.940392600796059</v>
      </c>
      <c r="AK65">
        <f t="shared" si="61"/>
        <v>-7.1477231697204218</v>
      </c>
      <c r="AL65">
        <f t="shared" si="40"/>
        <v>-18.088116359845259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-8.5321091774132425E-10</v>
      </c>
      <c r="AR65">
        <f t="shared" si="45"/>
        <v>-8.5321433772796915E-10</v>
      </c>
      <c r="AS65">
        <f t="shared" si="46"/>
        <v>-1.5839205785820997E-2</v>
      </c>
      <c r="AT65">
        <f t="shared" si="47"/>
        <v>-1.0348281119001585E-2</v>
      </c>
      <c r="AU65">
        <f t="shared" si="48"/>
        <v>-2.6187487758036917E-2</v>
      </c>
      <c r="AW65">
        <v>62</v>
      </c>
      <c r="AX65">
        <f>IF(Z65&gt;0, (R65*SUMPRODUCT(K65:$K$98, X65:$X$98)-K65*$AZ$3)/Z65, 0)</f>
        <v>-964867668606070.5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-6507541383825974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-91.169938395209954</v>
      </c>
      <c r="AC66">
        <f t="shared" si="33"/>
        <v>-81.401730710757946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-9.7682076844520083</v>
      </c>
      <c r="AK66">
        <f t="shared" si="61"/>
        <v>-6.3818956876646977</v>
      </c>
      <c r="AL66">
        <f t="shared" si="40"/>
        <v>-16.15010345315287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-1.0475136028310659E-10</v>
      </c>
      <c r="AR66">
        <f t="shared" si="45"/>
        <v>-1.0475176452300884E-10</v>
      </c>
      <c r="AS66">
        <f t="shared" si="46"/>
        <v>-1.2626917884409981E-2</v>
      </c>
      <c r="AT66">
        <f t="shared" si="47"/>
        <v>-8.2495863517804604E-3</v>
      </c>
      <c r="AU66">
        <f t="shared" si="48"/>
        <v>-2.0876504340942206E-2</v>
      </c>
      <c r="AW66">
        <v>63</v>
      </c>
      <c r="AX66">
        <f>IF(Z66&gt;0, (R66*SUMPRODUCT(K66:$K$98, X66:$X$98)-K66*$AZ$3)/Z66, 0)</f>
        <v>-6507541383825974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-4.5496250448173928E+16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-81.401730710757946</v>
      </c>
      <c r="AC67">
        <f t="shared" ref="AC67:AC89" si="64">S67*Z67</f>
        <v>-72.680116706125887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-8.7216140046320589</v>
      </c>
      <c r="AK67">
        <f t="shared" si="61"/>
        <v>-5.6981211497530566</v>
      </c>
      <c r="AL67">
        <f t="shared" ref="AL67:AL89" si="71">SUM(AI67:AK67)</f>
        <v>-14.419735165171401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-1.2449007674636486E-11</v>
      </c>
      <c r="AR67">
        <f t="shared" ref="AR67:AR89" si="76">AI67*$K67</f>
        <v>-1.2449053768643919E-11</v>
      </c>
      <c r="AS67">
        <f t="shared" ref="AS67:AS89" si="77">AJ67*$K67</f>
        <v>-1.0066101630549457E-2</v>
      </c>
      <c r="AT67">
        <f t="shared" ref="AT67:AT89" si="78">AK67*$K67</f>
        <v>-6.5765197320283575E-3</v>
      </c>
      <c r="AU67">
        <f t="shared" ref="AU67:AU89" si="79">AL67*$K67</f>
        <v>-1.664262137502687E-2</v>
      </c>
      <c r="AW67">
        <v>64</v>
      </c>
      <c r="AX67">
        <f>IF(Z67&gt;0, (R67*SUMPRODUCT(K67:$K$98, X67:$X$98)-K67*$AZ$3)/Z67, 0)</f>
        <v>-4.5496250448173928E+16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-3.3039264809369216E+17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-72.680116706125887</v>
      </c>
      <c r="AC68">
        <f t="shared" si="64"/>
        <v>-64.892961344766192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-7.7871553613596944</v>
      </c>
      <c r="AK68">
        <f t="shared" si="61"/>
        <v>-5.0876081694288127</v>
      </c>
      <c r="AL68">
        <f t="shared" si="71"/>
        <v>-12.874763532173622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-1.4273509439689657E-12</v>
      </c>
      <c r="AR68">
        <f t="shared" si="76"/>
        <v>-1.4273560040055094E-12</v>
      </c>
      <c r="AS68">
        <f t="shared" si="77"/>
        <v>-8.0246345907639127E-3</v>
      </c>
      <c r="AT68">
        <f t="shared" si="78"/>
        <v>-5.2427612659731197E-3</v>
      </c>
      <c r="AU68">
        <f t="shared" si="79"/>
        <v>-1.3267395858164388E-2</v>
      </c>
      <c r="AW68">
        <v>65</v>
      </c>
      <c r="AX68">
        <f>IF(Z68&gt;0, (R68*SUMPRODUCT(K68:$K$98, X68:$X$98)-K68*$AZ$3)/Z68, 0)</f>
        <v>-3.3039264809369216E+17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-2.5004681556764237E+18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-64.892961344766192</v>
      </c>
      <c r="AC69">
        <f t="shared" si="64"/>
        <v>-57.940144057828213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-6.9528172869379787</v>
      </c>
      <c r="AK69">
        <f t="shared" si="61"/>
        <v>-4.5425072941336335</v>
      </c>
      <c r="AL69">
        <f t="shared" si="71"/>
        <v>-11.495324581242889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-1.5758846214177587E-13</v>
      </c>
      <c r="AR69">
        <f t="shared" si="76"/>
        <v>-1.5758899514109563E-13</v>
      </c>
      <c r="AS69">
        <f t="shared" si="77"/>
        <v>-6.3971895653500361E-3</v>
      </c>
      <c r="AT69">
        <f t="shared" si="78"/>
        <v>-4.1794971826961116E-3</v>
      </c>
      <c r="AU69">
        <f t="shared" si="79"/>
        <v>-1.0576686748203737E-2</v>
      </c>
      <c r="AW69">
        <v>66</v>
      </c>
      <c r="AX69">
        <f>IF(Z69&gt;0, (R69*SUMPRODUCT(K69:$K$98, X69:$X$98)-K69*$AZ$3)/Z69, 0)</f>
        <v>-2.5004681556764237E+18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-1.9762882268744024E+19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-57.940144057828213</v>
      </c>
      <c r="AC70">
        <f t="shared" si="64"/>
        <v>-51.732271480203892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-6.2078725776243218</v>
      </c>
      <c r="AK70">
        <f t="shared" si="61"/>
        <v>-4.0558100840479749</v>
      </c>
      <c r="AL70">
        <f t="shared" si="71"/>
        <v>-10.26368266169262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-1.669492123873544E-14</v>
      </c>
      <c r="AR70">
        <f t="shared" si="76"/>
        <v>-1.6694974999031784E-14</v>
      </c>
      <c r="AS70">
        <f t="shared" si="77"/>
        <v>-5.0998003550312473E-3</v>
      </c>
      <c r="AT70">
        <f t="shared" si="78"/>
        <v>-3.3318695652871512E-3</v>
      </c>
      <c r="AU70">
        <f t="shared" si="79"/>
        <v>-8.4316699203350939E-3</v>
      </c>
      <c r="AW70">
        <v>67</v>
      </c>
      <c r="AX70">
        <f>IF(Z70&gt;0, (R70*SUMPRODUCT(K70:$K$98, X70:$X$98)-K70*$AZ$3)/Z70, 0)</f>
        <v>-1.9762882268744024E+19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-1.6332093466991506E+20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-51.732271480203892</v>
      </c>
      <c r="AC71">
        <f t="shared" si="64"/>
        <v>-46.189528107324932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-5.5427433728789595</v>
      </c>
      <c r="AK71">
        <f t="shared" si="61"/>
        <v>-3.6212590036142727</v>
      </c>
      <c r="AL71">
        <f t="shared" si="71"/>
        <v>-9.1640023764955405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-1.6933697502681092E-15</v>
      </c>
      <c r="AR71">
        <f t="shared" si="76"/>
        <v>-1.6933749362862955E-15</v>
      </c>
      <c r="AS71">
        <f t="shared" si="77"/>
        <v>-4.0655296197635044E-3</v>
      </c>
      <c r="AT71">
        <f t="shared" si="78"/>
        <v>-2.6561460182455035E-3</v>
      </c>
      <c r="AU71">
        <f t="shared" si="79"/>
        <v>-6.7216756380107014E-3</v>
      </c>
      <c r="AW71">
        <v>68</v>
      </c>
      <c r="AX71">
        <f>IF(Z71&gt;0, (R71*SUMPRODUCT(K71:$K$98, X71:$X$98)-K71*$AZ$3)/Z71, 0)</f>
        <v>-1.6332093466991506E+20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-1.4157813155916855E+21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-46.189528107324932</v>
      </c>
      <c r="AC72">
        <f t="shared" si="64"/>
        <v>-41.240650095825821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-4.9488780114991116</v>
      </c>
      <c r="AK72">
        <f t="shared" ref="AK72:AK89" si="92">G72*SUM(AB72:AB72, AE72:AF72)</f>
        <v>-3.2332669675127454</v>
      </c>
      <c r="AL72">
        <f t="shared" si="71"/>
        <v>-8.1821449790121079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-1.6428606780677533E-16</v>
      </c>
      <c r="AR72">
        <f t="shared" si="76"/>
        <v>-1.6428654472472724E-16</v>
      </c>
      <c r="AS72">
        <f t="shared" si="77"/>
        <v>-3.2410153218778198E-3</v>
      </c>
      <c r="AT72">
        <f t="shared" si="78"/>
        <v>-2.1174633436268375E-3</v>
      </c>
      <c r="AU72">
        <f t="shared" si="79"/>
        <v>-5.3584786655048212E-3</v>
      </c>
      <c r="AW72">
        <v>69</v>
      </c>
      <c r="AX72">
        <f>IF(Z72&gt;0, (R72*SUMPRODUCT(K72:$K$98, X72:$X$98)-K72*$AZ$3)/Z72, 0)</f>
        <v>-1.4157813155916855E+21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-1.2916581259838744E+22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-41.240650095825821</v>
      </c>
      <c r="AC73">
        <f t="shared" si="64"/>
        <v>-36.822009014130195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-4.4186410816956254</v>
      </c>
      <c r="AK73">
        <f t="shared" si="92"/>
        <v>-2.8868455067078078</v>
      </c>
      <c r="AL73">
        <f t="shared" si="71"/>
        <v>-7.3054865884034594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-1.5195530572684418E-17</v>
      </c>
      <c r="AR73">
        <f t="shared" si="76"/>
        <v>-1.5195572245824026E-17</v>
      </c>
      <c r="AS73">
        <f t="shared" si="77"/>
        <v>-2.5837175716500417E-3</v>
      </c>
      <c r="AT73">
        <f t="shared" si="78"/>
        <v>-1.6880288134780267E-3</v>
      </c>
      <c r="AU73">
        <f t="shared" si="79"/>
        <v>-4.2717463851280838E-3</v>
      </c>
      <c r="AW73">
        <v>70</v>
      </c>
      <c r="AX73">
        <f>IF(Z73&gt;0, (R73*SUMPRODUCT(K73:$K$98, X73:$X$98)-K73*$AZ$3)/Z73, 0)</f>
        <v>-1.2916581259838744E+22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-1.2443720900921322E+23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-36.822009014130195</v>
      </c>
      <c r="AC74">
        <f t="shared" si="64"/>
        <v>-32.876793762616245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-3.9452152515139502</v>
      </c>
      <c r="AK74">
        <f t="shared" si="92"/>
        <v>-2.5775406309891138</v>
      </c>
      <c r="AL74">
        <f t="shared" si="71"/>
        <v>-6.5227558825030663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-1.335507195546126E-18</v>
      </c>
      <c r="AR74">
        <f t="shared" si="76"/>
        <v>-1.3355106439449975E-18</v>
      </c>
      <c r="AS74">
        <f t="shared" si="77"/>
        <v>-2.0597238294404025E-3</v>
      </c>
      <c r="AT74">
        <f t="shared" si="78"/>
        <v>-1.3456862352343962E-3</v>
      </c>
      <c r="AU74">
        <f t="shared" si="79"/>
        <v>-3.4054100646748E-3</v>
      </c>
      <c r="AW74">
        <v>71</v>
      </c>
      <c r="AX74">
        <f>IF(Z74&gt;0, (R74*SUMPRODUCT(K74:$K$98, X74:$X$98)-K74*$AZ$3)/Z74, 0)</f>
        <v>-1.2443720900921322E+23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-1.2702169650242546E+24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-32.876793762616245</v>
      </c>
      <c r="AC75">
        <f t="shared" si="64"/>
        <v>-29.354280145193069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-3.5225136174231757</v>
      </c>
      <c r="AK75">
        <f t="shared" si="92"/>
        <v>-2.3013755633831372</v>
      </c>
      <c r="AL75">
        <f t="shared" si="71"/>
        <v>-5.8238891808063133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-1.111530987409164E-19</v>
      </c>
      <c r="AR75">
        <f t="shared" si="76"/>
        <v>-1.1115336805173621E-19</v>
      </c>
      <c r="AS75">
        <f t="shared" si="77"/>
        <v>-1.6419992262758339E-3</v>
      </c>
      <c r="AT75">
        <f t="shared" si="78"/>
        <v>-1.0727728278335429E-3</v>
      </c>
      <c r="AU75">
        <f t="shared" si="79"/>
        <v>-2.714772054109377E-3</v>
      </c>
      <c r="AW75">
        <v>72</v>
      </c>
      <c r="AX75">
        <f>IF(Z75&gt;0, (R75*SUMPRODUCT(K75:$K$98, X75:$X$98)-K75*$AZ$3)/Z75, 0)</f>
        <v>-1.2702169650242546E+24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-1.3791766779863628E+25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-29.354280145193069</v>
      </c>
      <c r="AC76">
        <f t="shared" si="64"/>
        <v>-26.209178701065245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-3.1451014441278247</v>
      </c>
      <c r="AK76">
        <f t="shared" si="92"/>
        <v>-2.0547996101635149</v>
      </c>
      <c r="AL76">
        <f t="shared" si="71"/>
        <v>-5.19990105429134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-8.7311353100132377E-21</v>
      </c>
      <c r="AR76">
        <f t="shared" si="76"/>
        <v>-8.731155083158681E-21</v>
      </c>
      <c r="AS76">
        <f t="shared" si="77"/>
        <v>-1.3089917301306029E-3</v>
      </c>
      <c r="AT76">
        <f t="shared" si="78"/>
        <v>-8.5520793035199496E-4</v>
      </c>
      <c r="AU76">
        <f t="shared" si="79"/>
        <v>-2.1641996604825982E-3</v>
      </c>
      <c r="AW76">
        <v>73</v>
      </c>
      <c r="AX76">
        <f>IF(Z76&gt;0, (R76*SUMPRODUCT(K76:$K$98, X76:$X$98)-K76*$AZ$3)/Z76, 0)</f>
        <v>-1.3791766779863628E+25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-1.6001159968973845E+26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-26.209178701065245</v>
      </c>
      <c r="AC77">
        <f t="shared" si="64"/>
        <v>-23.401052411665393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-2.8081262893998513</v>
      </c>
      <c r="AK77">
        <f t="shared" si="92"/>
        <v>-1.8346425090745673</v>
      </c>
      <c r="AL77">
        <f t="shared" si="71"/>
        <v>-4.6427687984744184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-6.4477585806810851E-22</v>
      </c>
      <c r="AR77">
        <f t="shared" si="76"/>
        <v>-6.447772167198603E-22</v>
      </c>
      <c r="AS77">
        <f t="shared" si="77"/>
        <v>-1.043520193025037E-3</v>
      </c>
      <c r="AT77">
        <f t="shared" si="78"/>
        <v>-6.8176652610968998E-4</v>
      </c>
      <c r="AU77">
        <f t="shared" si="79"/>
        <v>-1.7252867191347269E-3</v>
      </c>
      <c r="AW77">
        <v>74</v>
      </c>
      <c r="AX77">
        <f>IF(Z77&gt;0, (R77*SUMPRODUCT(K77:$K$98, X77:$X$98)-K77*$AZ$3)/Z77, 0)</f>
        <v>-1.6001159968973845E+26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-1.9932501445467302E+27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-23.401052411665393</v>
      </c>
      <c r="AC78">
        <f t="shared" si="64"/>
        <v>-20.893796796129813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-2.5072556155355805</v>
      </c>
      <c r="AK78">
        <f t="shared" si="92"/>
        <v>-1.6380736688165778</v>
      </c>
      <c r="AL78">
        <f t="shared" si="71"/>
        <v>-4.1453292843521581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-4.4560106670433653E-23</v>
      </c>
      <c r="AR78">
        <f t="shared" si="76"/>
        <v>-4.456019361886886E-23</v>
      </c>
      <c r="AS78">
        <f t="shared" si="77"/>
        <v>-8.3188790898041807E-4</v>
      </c>
      <c r="AT78">
        <f t="shared" si="78"/>
        <v>-5.4350010053387261E-4</v>
      </c>
      <c r="AU78">
        <f t="shared" si="79"/>
        <v>-1.3753880095142906E-3</v>
      </c>
      <c r="AW78">
        <v>75</v>
      </c>
      <c r="AX78">
        <f>IF(Z78&gt;0, (R78*SUMPRODUCT(K78:$K$98, X78:$X$98)-K78*$AZ$3)/Z78, 0)</f>
        <v>-1.9932501445467302E+27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-2.6795546392640955E+28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-20.893796796129813</v>
      </c>
      <c r="AC79">
        <f t="shared" si="64"/>
        <v>-18.655175710830189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-2.2386210852996236</v>
      </c>
      <c r="AK79">
        <f t="shared" si="92"/>
        <v>-1.4625657757290871</v>
      </c>
      <c r="AL79">
        <f t="shared" si="71"/>
        <v>-3.7011868610287104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-2.8680025443448824E-24</v>
      </c>
      <c r="AR79">
        <f t="shared" si="76"/>
        <v>-2.868007700487391E-24</v>
      </c>
      <c r="AS79">
        <f t="shared" si="77"/>
        <v>-6.6317594784790922E-4</v>
      </c>
      <c r="AT79">
        <f t="shared" si="78"/>
        <v>-4.3327495259396723E-4</v>
      </c>
      <c r="AU79">
        <f t="shared" si="79"/>
        <v>-1.0964509004418763E-3</v>
      </c>
      <c r="AW79">
        <v>76</v>
      </c>
      <c r="AX79">
        <f>IF(Z79&gt;0, (R79*SUMPRODUCT(K79:$K$98, X79:$X$98)-K79*$AZ$3)/Z79, 0)</f>
        <v>-2.6795546392640955E+28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-3.966780119343563E+29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-18.655175710830189</v>
      </c>
      <c r="AC80">
        <f t="shared" si="64"/>
        <v>-16.65640688466981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-1.9987688261603793</v>
      </c>
      <c r="AK80">
        <f t="shared" si="92"/>
        <v>-1.3058622997581133</v>
      </c>
      <c r="AL80">
        <f t="shared" si="71"/>
        <v>-3.3046311259184926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-1.7120006633528977E-25</v>
      </c>
      <c r="AR80">
        <f t="shared" si="76"/>
        <v>-1.7120034399531328E-25</v>
      </c>
      <c r="AS80">
        <f t="shared" si="77"/>
        <v>-5.2867980536344835E-4</v>
      </c>
      <c r="AT80">
        <f t="shared" si="78"/>
        <v>-3.4540413950411925E-4</v>
      </c>
      <c r="AU80">
        <f t="shared" si="79"/>
        <v>-8.7408394486756754E-4</v>
      </c>
      <c r="AW80">
        <v>77</v>
      </c>
      <c r="AX80">
        <f>IF(Z80&gt;0, (R80*SUMPRODUCT(K80:$K$98, X80:$X$98)-K80*$AZ$3)/Z80, 0)</f>
        <v>-3.966780119343563E+29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-6.5297322291468407E+30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-16.65640688466981</v>
      </c>
      <c r="AC81">
        <f t="shared" si="64"/>
        <v>-14.871791861312332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-1.7846150233574782</v>
      </c>
      <c r="AK81">
        <f t="shared" si="92"/>
        <v>-1.1659484819268868</v>
      </c>
      <c r="AL81">
        <f t="shared" si="71"/>
        <v>-2.9505635052843653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-9.2793917282511766E-27</v>
      </c>
      <c r="AR81">
        <f t="shared" si="76"/>
        <v>-9.2794051750858894E-27</v>
      </c>
      <c r="AS81">
        <f t="shared" si="77"/>
        <v>-4.2146030402060531E-4</v>
      </c>
      <c r="AT81">
        <f t="shared" si="78"/>
        <v>-2.7535406529346238E-4</v>
      </c>
      <c r="AU81">
        <f t="shared" si="79"/>
        <v>-6.9681436931406774E-4</v>
      </c>
      <c r="AW81">
        <v>78</v>
      </c>
      <c r="AX81">
        <f>IF(Z81&gt;0, (R81*SUMPRODUCT(K81:$K$98, X81:$X$98)-K81*$AZ$3)/Z81, 0)</f>
        <v>-6.5297322291468407E+30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-1.2093279282112365E+32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-14.871791861312332</v>
      </c>
      <c r="AC82">
        <f t="shared" si="64"/>
        <v>-13.278385590457439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-1.5934062708548922</v>
      </c>
      <c r="AK82">
        <f t="shared" si="92"/>
        <v>-1.0410254302918633</v>
      </c>
      <c r="AL82">
        <f t="shared" si="71"/>
        <v>-2.6344317011467555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-4.5228929403129226E-28</v>
      </c>
      <c r="AR82">
        <f t="shared" si="76"/>
        <v>-4.5228987284033936E-28</v>
      </c>
      <c r="AS82">
        <f t="shared" si="77"/>
        <v>-3.3598557399601843E-4</v>
      </c>
      <c r="AT82">
        <f t="shared" si="78"/>
        <v>-2.1951057501073213E-4</v>
      </c>
      <c r="AU82">
        <f t="shared" si="79"/>
        <v>-5.5549614900675056E-4</v>
      </c>
      <c r="AW82">
        <v>79</v>
      </c>
      <c r="AX82">
        <f>IF(Z82&gt;0, (R82*SUMPRODUCT(K82:$K$98, X82:$X$98)-K82*$AZ$3)/Z82, 0)</f>
        <v>-1.2093279282112365E+32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-2.5570464592699847E+33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-13.278385590457439</v>
      </c>
      <c r="AC83">
        <f t="shared" si="64"/>
        <v>-11.855701420051282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-1.422684170406157</v>
      </c>
      <c r="AK83">
        <f t="shared" si="92"/>
        <v>-0.92948699133202084</v>
      </c>
      <c r="AL83">
        <f t="shared" si="71"/>
        <v>-2.3521711617381778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-1.9592133710922544E-29</v>
      </c>
      <c r="AR83">
        <f t="shared" si="76"/>
        <v>-1.9592155533433949E-29</v>
      </c>
      <c r="AS83">
        <f t="shared" si="77"/>
        <v>-2.6784564253509182E-4</v>
      </c>
      <c r="AT83">
        <f t="shared" si="78"/>
        <v>-1.7499248645625967E-4</v>
      </c>
      <c r="AU83">
        <f t="shared" si="79"/>
        <v>-4.4283812899135143E-4</v>
      </c>
      <c r="AW83">
        <v>80</v>
      </c>
      <c r="AX83">
        <f>IF(Z83&gt;0, (R83*SUMPRODUCT(K83:$K$98, X83:$X$98)-K83*$AZ$3)/Z83, 0)</f>
        <v>-2.5570464592699847E+33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-6.2895677939638659E+34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-11.855701420051282</v>
      </c>
      <c r="AC84">
        <f t="shared" si="64"/>
        <v>-10.585447696474359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-1.2702537235769231</v>
      </c>
      <c r="AK84">
        <f t="shared" si="92"/>
        <v>-0.82989909940358986</v>
      </c>
      <c r="AL84">
        <f t="shared" si="71"/>
        <v>-2.1001528229805131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-7.4329077108717049E-31</v>
      </c>
      <c r="AR84">
        <f t="shared" si="76"/>
        <v>-7.4329147835922716E-31</v>
      </c>
      <c r="AS84">
        <f t="shared" si="77"/>
        <v>-2.135249063576939E-4</v>
      </c>
      <c r="AT84">
        <f t="shared" si="78"/>
        <v>-1.3950293882036003E-4</v>
      </c>
      <c r="AU84">
        <f t="shared" si="79"/>
        <v>-3.5302784517805396E-4</v>
      </c>
      <c r="AW84">
        <v>81</v>
      </c>
      <c r="AX84">
        <f>IF(Z84&gt;0, (R84*SUMPRODUCT(K84:$K$98, X84:$X$98)-K84*$AZ$3)/Z84, 0)</f>
        <v>-6.2895677939638659E+34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-1.847128933604165E+36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-10.585447696474359</v>
      </c>
      <c r="AC85">
        <f t="shared" si="64"/>
        <v>-9.4512925861378196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-1.1341551103365397</v>
      </c>
      <c r="AK85">
        <f t="shared" si="92"/>
        <v>-0.74098133875320527</v>
      </c>
      <c r="AL85">
        <f t="shared" si="71"/>
        <v>-1.8751364490897449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-2.4239167213772967E-32</v>
      </c>
      <c r="AR85">
        <f t="shared" si="76"/>
        <v>-2.4239186412571274E-32</v>
      </c>
      <c r="AS85">
        <f t="shared" si="77"/>
        <v>-1.702207480530087E-4</v>
      </c>
      <c r="AT85">
        <f t="shared" si="78"/>
        <v>-1.1121088872796558E-4</v>
      </c>
      <c r="AU85">
        <f t="shared" si="79"/>
        <v>-2.8143163678097426E-4</v>
      </c>
      <c r="AW85">
        <v>82</v>
      </c>
      <c r="AX85">
        <f>IF(Z85&gt;0, (R85*SUMPRODUCT(K85:$K$98, X85:$X$98)-K85*$AZ$3)/Z85, 0)</f>
        <v>-1.847128933604165E+36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-6.7300764540018424E+37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-9.4512925861378196</v>
      </c>
      <c r="AC86">
        <f t="shared" si="64"/>
        <v>-8.4386540947659103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-1.0126384913719093</v>
      </c>
      <c r="AK86">
        <f t="shared" si="92"/>
        <v>-0.66159048102964746</v>
      </c>
      <c r="AL86">
        <f t="shared" si="71"/>
        <v>-1.6742289724015569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-6.6201210409603078E-34</v>
      </c>
      <c r="AR86">
        <f t="shared" si="76"/>
        <v>-6.6201252415978948E-34</v>
      </c>
      <c r="AS86">
        <f t="shared" si="77"/>
        <v>-1.3569893818001316E-4</v>
      </c>
      <c r="AT86">
        <f t="shared" si="78"/>
        <v>-8.8656639610941942E-5</v>
      </c>
      <c r="AU86">
        <f t="shared" si="79"/>
        <v>-2.2435557779095511E-4</v>
      </c>
      <c r="AW86">
        <v>83</v>
      </c>
      <c r="AX86">
        <f>IF(Z86&gt;0, (R86*SUMPRODUCT(K86:$K$98, X86:$X$98)-K86*$AZ$3)/Z86, 0)</f>
        <v>-6.7300764540018424E+37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-3.2292435993634851E+39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-8.4386540947659103</v>
      </c>
      <c r="AC87">
        <f t="shared" si="64"/>
        <v>-7.5345125846124201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-0.9041415101534902</v>
      </c>
      <c r="AK87">
        <f t="shared" si="92"/>
        <v>-0.59070578663361373</v>
      </c>
      <c r="AL87">
        <f t="shared" si="71"/>
        <v>-1.4948472967871038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-1.4573091010570515E-35</v>
      </c>
      <c r="AR87">
        <f t="shared" si="76"/>
        <v>-1.457309798965345E-35</v>
      </c>
      <c r="AS87">
        <f t="shared" si="77"/>
        <v>-1.0817836270728086E-4</v>
      </c>
      <c r="AT87">
        <f t="shared" si="78"/>
        <v>-7.0676530302090176E-5</v>
      </c>
      <c r="AU87">
        <f t="shared" si="79"/>
        <v>-1.7885489300937101E-4</v>
      </c>
      <c r="AW87">
        <v>84</v>
      </c>
      <c r="AX87">
        <f>IF(Z87&gt;0, (R87*SUMPRODUCT(K87:$K$98, X87:$X$98)-K87*$AZ$3)/Z87, 0)</f>
        <v>-3.2292435993634851E+39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-2.2683359253796281E+41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-7.5345125846124201</v>
      </c>
      <c r="AC88">
        <f t="shared" si="64"/>
        <v>-6.7272433791182316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-0.80726920549418857</v>
      </c>
      <c r="AK88">
        <f t="shared" si="92"/>
        <v>-0.52741588092286951</v>
      </c>
      <c r="AL88">
        <f t="shared" si="71"/>
        <v>-1.3346850864170581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-2.4359220935179331E-37</v>
      </c>
      <c r="AR88">
        <f t="shared" si="76"/>
        <v>-2.4359228855736816E-37</v>
      </c>
      <c r="AS88">
        <f t="shared" si="77"/>
        <v>-8.6239128433738022E-5</v>
      </c>
      <c r="AT88">
        <f t="shared" si="78"/>
        <v>-5.6342897243375467E-5</v>
      </c>
      <c r="AU88">
        <f t="shared" si="79"/>
        <v>-1.425820256771135E-4</v>
      </c>
      <c r="AW88">
        <v>85</v>
      </c>
      <c r="AX88">
        <f>IF(Z88&gt;0, (R88*SUMPRODUCT(K88:$K$98, X88:$X$98)-K88*$AZ$3)/Z88, 0)</f>
        <v>-2.2683359253796281E+41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-6.7272433791182316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-6.7272433791182316</v>
      </c>
      <c r="AK89">
        <f t="shared" si="92"/>
        <v>-0.47090703653827626</v>
      </c>
      <c r="AL89">
        <f t="shared" si="71"/>
        <v>-7.1981504156565075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-2.8287705300583166E-39</v>
      </c>
      <c r="AR89">
        <f t="shared" si="76"/>
        <v>-2.8287705300583166E-39</v>
      </c>
      <c r="AS89">
        <f t="shared" si="77"/>
        <v>-6.4166018179864532E-4</v>
      </c>
      <c r="AT89">
        <f t="shared" si="78"/>
        <v>-4.4916212725905177E-5</v>
      </c>
      <c r="AU89">
        <f t="shared" si="79"/>
        <v>-6.8657639452455045E-4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102266.97314472082</v>
      </c>
      <c r="AO91" s="6">
        <f t="shared" si="93"/>
        <v>-10226.697314472083</v>
      </c>
      <c r="AP91" s="6">
        <f t="shared" si="93"/>
        <v>-427.94522703527031</v>
      </c>
      <c r="AQ91" s="6">
        <f t="shared" si="93"/>
        <v>-62972.533656801737</v>
      </c>
      <c r="AR91" s="6">
        <f t="shared" si="93"/>
        <v>28639.79694641176</v>
      </c>
      <c r="AS91" s="6">
        <f t="shared" si="93"/>
        <v>-14866.388321389937</v>
      </c>
      <c r="AT91" s="6">
        <f t="shared" si="93"/>
        <v>7466.6550281125164</v>
      </c>
      <c r="AU91" s="6">
        <f t="shared" si="93"/>
        <v>21240.063653134293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260604.36851617324</v>
      </c>
      <c r="K3">
        <v>1</v>
      </c>
      <c r="L3" s="2">
        <v>0</v>
      </c>
      <c r="O3">
        <f>$C$3</f>
        <v>260604.36851617324</v>
      </c>
      <c r="P3">
        <f>O3*C5</f>
        <v>26060.436851617327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260604.36851617324</v>
      </c>
      <c r="AF3">
        <f t="shared" ref="AF3:AF34" si="4">-$Z3*P3</f>
        <v>-26060.436851617327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234343.93166455592</v>
      </c>
      <c r="AJ3">
        <f t="shared" ref="AJ3:AJ34" si="8">AB3-AC3</f>
        <v>0</v>
      </c>
      <c r="AL3">
        <f t="shared" ref="AL3:AL34" si="9">SUM(AI3:AK3)</f>
        <v>234343.93166455592</v>
      </c>
      <c r="AN3">
        <f t="shared" ref="AN3:AN34" si="10">AE3*$K3</f>
        <v>260604.36851617324</v>
      </c>
      <c r="AO3">
        <f t="shared" ref="AO3:AO34" si="11">AF3*$K3</f>
        <v>-26060.436851617327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234343.93166455592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234343.93166455592</v>
      </c>
      <c r="AW3">
        <v>0</v>
      </c>
      <c r="AX3">
        <f>IF(Z3&gt;0, (R3*SUMPRODUCT(K3:$K$98, X3:$X$98)-K3*$AZ$3)/Z3, 0)</f>
        <v>0</v>
      </c>
      <c r="AZ3">
        <f>C6*ABS(SUMPRODUCT(X4:X79, K4:K79))/1</f>
        <v>167578.27183396864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8357.7026945135021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8253.0466638140206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-8253.0466638140206</v>
      </c>
      <c r="AK4">
        <f>G4*SUM(AB4, AE4:AF4)</f>
        <v>0</v>
      </c>
      <c r="AL4">
        <f t="shared" si="9"/>
        <v>-10775.15166381402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-2397.8940863281991</v>
      </c>
      <c r="AR4">
        <f t="shared" si="14"/>
        <v>-2397.8940863281991</v>
      </c>
      <c r="AS4">
        <f t="shared" si="15"/>
        <v>-7846.5931392032899</v>
      </c>
      <c r="AT4">
        <f t="shared" si="16"/>
        <v>0</v>
      </c>
      <c r="AU4">
        <f t="shared" si="17"/>
        <v>-10244.487225531488</v>
      </c>
      <c r="AW4">
        <v>1</v>
      </c>
      <c r="AX4">
        <f>IF(Z4&gt;0, (R4*SUMPRODUCT(K4:$K$98, X4:$X$98)-K4*$AZ$3)/Z4, 0)</f>
        <v>8357.7026945135021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14392.692101919039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8253.0466638140206</v>
      </c>
      <c r="AC5">
        <f t="shared" si="2"/>
        <v>14032.265452645079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-5779.2187888310582</v>
      </c>
      <c r="AK5">
        <f>G5*SUM(AB5, AE5:AF5)</f>
        <v>33.837491321637486</v>
      </c>
      <c r="AL5">
        <f t="shared" si="9"/>
        <v>-8415.2085197836532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-2386.0806366312659</v>
      </c>
      <c r="AR5">
        <f t="shared" si="14"/>
        <v>-2408.0648426805328</v>
      </c>
      <c r="AS5">
        <f t="shared" si="15"/>
        <v>-5212.5970802291031</v>
      </c>
      <c r="AT5">
        <f t="shared" si="16"/>
        <v>30.519905009708271</v>
      </c>
      <c r="AU5">
        <f t="shared" si="17"/>
        <v>-7590.1420178999279</v>
      </c>
      <c r="AW5">
        <v>2</v>
      </c>
      <c r="AX5">
        <f>IF(Z5&gt;0, (R5*SUMPRODUCT(K5:$K$98, X5:$X$98)-K5*$AZ$3)/Z5, 0)</f>
        <v>14392.692101919039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20608.832159085905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14032.265452645079</v>
      </c>
      <c r="AC6">
        <f t="shared" si="2"/>
        <v>19810.556410039193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-5778.2909573941142</v>
      </c>
      <c r="AK6">
        <f>G6*SUM(AB6, AE6:AF6)</f>
        <v>99.62908471378006</v>
      </c>
      <c r="AL6">
        <f t="shared" si="9"/>
        <v>-9645.4222948531969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-3364.076407652426</v>
      </c>
      <c r="AR6">
        <f t="shared" si="14"/>
        <v>-3384.5810523024224</v>
      </c>
      <c r="AS6">
        <f t="shared" si="15"/>
        <v>-4930.2433239398406</v>
      </c>
      <c r="AT6">
        <f t="shared" si="16"/>
        <v>85.007077940891662</v>
      </c>
      <c r="AU6">
        <f t="shared" si="17"/>
        <v>-8229.8172983013701</v>
      </c>
      <c r="AW6">
        <v>3</v>
      </c>
      <c r="AX6">
        <f>IF(Z6&gt;0, (R6*SUMPRODUCT(K6:$K$98, X6:$X$98)-K6*$AZ$3)/Z6, 0)</f>
        <v>20608.832159085905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26442.695048033882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19810.556410039193</v>
      </c>
      <c r="AC7">
        <f t="shared" si="2"/>
        <v>25021.741007013508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-5211.1845969743154</v>
      </c>
      <c r="AK7">
        <f>G7*SUM(AB7, AE7:AF7)</f>
        <v>273.38567845854084</v>
      </c>
      <c r="AL7">
        <f t="shared" si="9"/>
        <v>-10351.27034941911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-4322.9758432986519</v>
      </c>
      <c r="AR7">
        <f t="shared" si="14"/>
        <v>-4341.9499255142409</v>
      </c>
      <c r="AS7">
        <f t="shared" si="15"/>
        <v>-4179.7029616720292</v>
      </c>
      <c r="AT7">
        <f t="shared" si="16"/>
        <v>219.27277928234022</v>
      </c>
      <c r="AU7">
        <f t="shared" si="17"/>
        <v>-8302.3801079039295</v>
      </c>
      <c r="AW7">
        <v>4</v>
      </c>
      <c r="AX7">
        <f>IF(Z7&gt;0, (R7*SUMPRODUCT(K7:$K$98, X7:$X$98)-K7*$AZ$3)/Z7, 0)</f>
        <v>26442.695048033882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31915.688533392651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25021.741007013508</v>
      </c>
      <c r="AC8">
        <f t="shared" si="2"/>
        <v>29679.398932152879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-4657.6579251393705</v>
      </c>
      <c r="AK8">
        <f t="shared" ref="AK8:AK39" si="30">G8*SUM(AB8:AB8, AE8:AF8)</f>
        <v>540.46960575149183</v>
      </c>
      <c r="AL8">
        <f t="shared" si="9"/>
        <v>-11009.358913509532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-5141.2042852915338</v>
      </c>
      <c r="AR8">
        <f t="shared" si="14"/>
        <v>-5158.6050024720398</v>
      </c>
      <c r="AS8">
        <f t="shared" si="15"/>
        <v>-3486.1321472396794</v>
      </c>
      <c r="AT8">
        <f t="shared" si="16"/>
        <v>404.52701711877052</v>
      </c>
      <c r="AU8">
        <f t="shared" si="17"/>
        <v>-8240.2101325929489</v>
      </c>
      <c r="AW8">
        <v>5</v>
      </c>
      <c r="AX8">
        <f>IF(Z8&gt;0, (R8*SUMPRODUCT(K8:$K$98, X8:$X$98)-K8*$AZ$3)/Z8, 0)</f>
        <v>31915.688533392651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36171.246006553141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29679.398932152879</v>
      </c>
      <c r="AC9">
        <f t="shared" si="2"/>
        <v>32995.1873360225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-3315.7884038696211</v>
      </c>
      <c r="AK9">
        <f t="shared" si="30"/>
        <v>661.85059618700916</v>
      </c>
      <c r="AL9">
        <f t="shared" si="9"/>
        <v>-11114.939611849959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-5889.9228833688476</v>
      </c>
      <c r="AR9">
        <f t="shared" si="14"/>
        <v>-5905.8408316118812</v>
      </c>
      <c r="AS9">
        <f t="shared" si="15"/>
        <v>-2314.444435517471</v>
      </c>
      <c r="AT9">
        <f t="shared" si="16"/>
        <v>461.97653254992684</v>
      </c>
      <c r="AU9">
        <f t="shared" si="17"/>
        <v>-7758.3087345794256</v>
      </c>
      <c r="AW9">
        <v>6</v>
      </c>
      <c r="AX9">
        <f>IF(Z9&gt;0, (R9*SUMPRODUCT(K9:$K$98, X9:$X$98)-K9*$AZ$3)/Z9, 0)</f>
        <v>36171.246006553141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37098.507488542251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32995.1873360225</v>
      </c>
      <c r="AC10">
        <f t="shared" si="2"/>
        <v>33129.657254383521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-134.46991836102097</v>
      </c>
      <c r="AK10">
        <f t="shared" si="30"/>
        <v>141.87930554489674</v>
      </c>
      <c r="AL10">
        <f t="shared" si="9"/>
        <v>-10068.204249455926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-6655.8553575442702</v>
      </c>
      <c r="AR10">
        <f t="shared" si="14"/>
        <v>-6670.6361002674203</v>
      </c>
      <c r="AS10">
        <f t="shared" si="15"/>
        <v>-89.026824982362768</v>
      </c>
      <c r="AT10">
        <f t="shared" si="16"/>
        <v>93.932265723945605</v>
      </c>
      <c r="AU10">
        <f t="shared" si="17"/>
        <v>-6665.7306595258378</v>
      </c>
      <c r="AW10">
        <v>7</v>
      </c>
      <c r="AX10">
        <f>IF(Z10&gt;0, (R10*SUMPRODUCT(K10:$K$98, X10:$X$98)-K10*$AZ$3)/Z10, 0)</f>
        <v>37098.507488542251</v>
      </c>
    </row>
    <row r="11" spans="1:52" x14ac:dyDescent="0.3">
      <c r="A11" t="s">
        <v>33</v>
      </c>
      <c r="C11" s="25">
        <f>AU81</f>
        <v>54125.522691820617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36592.651968919861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33129.657254383521</v>
      </c>
      <c r="AC11">
        <f t="shared" si="2"/>
        <v>31917.732439393396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1211.924814990125</v>
      </c>
      <c r="AK11">
        <f t="shared" si="30"/>
        <v>53.007451607013635</v>
      </c>
      <c r="AL11">
        <f t="shared" si="9"/>
        <v>-10600.97954540196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-7456.7132269735648</v>
      </c>
      <c r="AR11">
        <f t="shared" si="14"/>
        <v>-7470.441734300668</v>
      </c>
      <c r="AS11">
        <f t="shared" si="15"/>
        <v>762.99351117556853</v>
      </c>
      <c r="AT11">
        <f t="shared" si="16"/>
        <v>33.371989020980571</v>
      </c>
      <c r="AU11">
        <f t="shared" si="17"/>
        <v>-6674.0762341041182</v>
      </c>
      <c r="AW11">
        <v>8</v>
      </c>
      <c r="AX11">
        <f>IF(Z11&gt;0, (R11*SUMPRODUCT(K11:$K$98, X11:$X$98)-K11*$AZ$3)/Z11, 0)</f>
        <v>36592.651968919861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37017.896217145426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31917.732439393396</v>
      </c>
      <c r="AC12">
        <f t="shared" si="2"/>
        <v>31455.117832874254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462.6146065191424</v>
      </c>
      <c r="AK12">
        <f t="shared" si="30"/>
        <v>670.27238122726135</v>
      </c>
      <c r="AL12">
        <f t="shared" si="9"/>
        <v>-12682.899945729063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-8108.9203876051488</v>
      </c>
      <c r="AR12">
        <f t="shared" si="14"/>
        <v>-8121.4078814524446</v>
      </c>
      <c r="AS12">
        <f t="shared" si="15"/>
        <v>271.9412169245478</v>
      </c>
      <c r="AT12">
        <f t="shared" si="16"/>
        <v>394.00979660661358</v>
      </c>
      <c r="AU12">
        <f t="shared" si="17"/>
        <v>-7455.4568679212834</v>
      </c>
      <c r="AW12">
        <v>9</v>
      </c>
      <c r="AX12">
        <f>IF(Z12&gt;0, (R12*SUMPRODUCT(K12:$K$98, X12:$X$98)-K12*$AZ$3)/Z12, 0)</f>
        <v>37017.896217145426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41072.251585492631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31455.117832874254</v>
      </c>
      <c r="AC13">
        <f t="shared" si="2"/>
        <v>33900.672224626775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-2445.554391752521</v>
      </c>
      <c r="AK13">
        <f t="shared" si="30"/>
        <v>2201.8582483011978</v>
      </c>
      <c r="AL13">
        <f t="shared" si="9"/>
        <v>-16103.24821098105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-8313.1030469138495</v>
      </c>
      <c r="AR13">
        <f t="shared" si="14"/>
        <v>-8323.9332719348386</v>
      </c>
      <c r="AS13">
        <f t="shared" si="15"/>
        <v>-1283.5565268903533</v>
      </c>
      <c r="AT13">
        <f t="shared" si="16"/>
        <v>1155.6518781285656</v>
      </c>
      <c r="AU13">
        <f t="shared" si="17"/>
        <v>-8451.8379206966274</v>
      </c>
      <c r="AW13">
        <v>10</v>
      </c>
      <c r="AX13">
        <f>IF(Z13&gt;0, (R13*SUMPRODUCT(K13:$K$98, X13:$X$98)-K13*$AZ$3)/Z13, 0)</f>
        <v>41072.251585492631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43813.075748689749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33900.672224626775</v>
      </c>
      <c r="AC14">
        <f t="shared" si="2"/>
        <v>35011.207373568046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-1110.5351489412715</v>
      </c>
      <c r="AK14">
        <f t="shared" si="30"/>
        <v>2373.0470557238746</v>
      </c>
      <c r="AL14">
        <f t="shared" si="9"/>
        <v>-16790.611144205413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-8450.6698663782936</v>
      </c>
      <c r="AR14">
        <f t="shared" si="14"/>
        <v>-8460.0317449626873</v>
      </c>
      <c r="AS14">
        <f t="shared" si="15"/>
        <v>-520.4175802383312</v>
      </c>
      <c r="AT14">
        <f t="shared" si="16"/>
        <v>1112.0543169740092</v>
      </c>
      <c r="AU14">
        <f t="shared" si="17"/>
        <v>-7868.3950082270103</v>
      </c>
      <c r="AW14">
        <v>11</v>
      </c>
      <c r="AX14">
        <f>IF(Z14&gt;0, (R14*SUMPRODUCT(K14:$K$98, X14:$X$98)-K14*$AZ$3)/Z14, 0)</f>
        <v>43813.075748689749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45377.308739235908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35011.207373568046</v>
      </c>
      <c r="AC15">
        <f t="shared" si="2"/>
        <v>34974.500182060408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36.707191507637617</v>
      </c>
      <c r="AK15">
        <f t="shared" si="30"/>
        <v>2450.7845161497635</v>
      </c>
      <c r="AL15">
        <f t="shared" si="9"/>
        <v>-17896.145258916302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-8520.646923025166</v>
      </c>
      <c r="AR15">
        <f t="shared" si="14"/>
        <v>-8528.7091388150802</v>
      </c>
      <c r="AS15">
        <f t="shared" si="15"/>
        <v>15.358640863983535</v>
      </c>
      <c r="AT15">
        <f t="shared" si="16"/>
        <v>1025.4317389202608</v>
      </c>
      <c r="AU15">
        <f t="shared" si="17"/>
        <v>-7487.9187590308366</v>
      </c>
      <c r="AW15">
        <v>12</v>
      </c>
      <c r="AX15">
        <f>IF(Z15&gt;0, (R15*SUMPRODUCT(K15:$K$98, X15:$X$98)-K15*$AZ$3)/Z15, 0)</f>
        <v>45377.308739235908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45870.832498669261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34974.500182060408</v>
      </c>
      <c r="AC16">
        <f t="shared" si="2"/>
        <v>33966.319933026898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1008.1802490335103</v>
      </c>
      <c r="AK16">
        <f t="shared" si="30"/>
        <v>2448.2150127442287</v>
      </c>
      <c r="AL16">
        <f t="shared" si="9"/>
        <v>-19125.783876161557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-8429.3345446351505</v>
      </c>
      <c r="AR16">
        <f t="shared" si="14"/>
        <v>-8436.2502341572635</v>
      </c>
      <c r="AS16">
        <f t="shared" si="15"/>
        <v>376.63596635332573</v>
      </c>
      <c r="AT16">
        <f t="shared" si="16"/>
        <v>914.60413755337675</v>
      </c>
      <c r="AU16">
        <f t="shared" si="17"/>
        <v>-7145.0101302505609</v>
      </c>
      <c r="AW16">
        <v>13</v>
      </c>
      <c r="AX16">
        <f>IF(Z16&gt;0, (R16*SUMPRODUCT(K16:$K$98, X16:$X$98)-K16*$AZ$3)/Z16, 0)</f>
        <v>45870.832498669261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45517.948153271522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33966.319933026898</v>
      </c>
      <c r="AC17">
        <f t="shared" si="2"/>
        <v>32244.544918741449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1721.7750142854493</v>
      </c>
      <c r="AK17">
        <f t="shared" si="30"/>
        <v>2377.6423953118829</v>
      </c>
      <c r="AL17">
        <f t="shared" si="9"/>
        <v>-20599.148347928152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-8232.3874093412996</v>
      </c>
      <c r="AR17">
        <f t="shared" si="14"/>
        <v>-8238.2945752157921</v>
      </c>
      <c r="AS17">
        <f t="shared" si="15"/>
        <v>574.30418831538805</v>
      </c>
      <c r="AT17">
        <f t="shared" si="16"/>
        <v>793.07108920414623</v>
      </c>
      <c r="AU17">
        <f t="shared" si="17"/>
        <v>-6870.9192976962577</v>
      </c>
      <c r="AW17">
        <v>14</v>
      </c>
      <c r="AX17">
        <f>IF(Z17&gt;0, (R17*SUMPRODUCT(K17:$K$98, X17:$X$98)-K17*$AZ$3)/Z17, 0)</f>
        <v>45517.948153271522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44476.966377297562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32244.544918741449</v>
      </c>
      <c r="AC18">
        <f t="shared" si="2"/>
        <v>30001.049947212385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2243.4949715290641</v>
      </c>
      <c r="AK18">
        <f t="shared" si="30"/>
        <v>2257.1181443119017</v>
      </c>
      <c r="AL18">
        <f t="shared" si="9"/>
        <v>-22294.171634828046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-7974.8849007734143</v>
      </c>
      <c r="AR18">
        <f t="shared" si="14"/>
        <v>-7979.9070413435256</v>
      </c>
      <c r="AS18">
        <f t="shared" si="15"/>
        <v>668.14798055343852</v>
      </c>
      <c r="AT18">
        <f t="shared" si="16"/>
        <v>672.2051750197046</v>
      </c>
      <c r="AU18">
        <f t="shared" si="17"/>
        <v>-6639.5538857703823</v>
      </c>
      <c r="AW18">
        <v>15</v>
      </c>
      <c r="AX18">
        <f>IF(Z18&gt;0, (R18*SUMPRODUCT(K18:$K$98, X18:$X$98)-K18*$AZ$3)/Z18, 0)</f>
        <v>44476.966377297562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42859.311971318537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30001.049947212385</v>
      </c>
      <c r="AC19">
        <f t="shared" si="2"/>
        <v>27373.390437342747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2627.659509869638</v>
      </c>
      <c r="AK19">
        <f t="shared" si="30"/>
        <v>2100.0734963048671</v>
      </c>
      <c r="AL19">
        <f t="shared" si="9"/>
        <v>-24392.856199231457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-7739.1186185419747</v>
      </c>
      <c r="AR19">
        <f t="shared" si="14"/>
        <v>-7743.3643541161628</v>
      </c>
      <c r="AS19">
        <f t="shared" si="15"/>
        <v>698.71268194332038</v>
      </c>
      <c r="AT19">
        <f t="shared" si="16"/>
        <v>558.42394319728908</v>
      </c>
      <c r="AU19">
        <f t="shared" si="17"/>
        <v>-6486.2277289755539</v>
      </c>
      <c r="AW19">
        <v>16</v>
      </c>
      <c r="AX19">
        <f>IF(Z19&gt;0, (R19*SUMPRODUCT(K19:$K$98, X19:$X$98)-K19*$AZ$3)/Z19, 0)</f>
        <v>42859.311971318537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40606.897861359394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27373.390437342747</v>
      </c>
      <c r="AC20">
        <f t="shared" si="2"/>
        <v>24408.580203536272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2964.8102338064746</v>
      </c>
      <c r="AK20">
        <f t="shared" si="30"/>
        <v>1916.1373306139924</v>
      </c>
      <c r="AL20">
        <f t="shared" si="9"/>
        <v>-26332.964892074488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-7407.1406094122231</v>
      </c>
      <c r="AR20">
        <f t="shared" si="14"/>
        <v>-7410.7083578777429</v>
      </c>
      <c r="AS20">
        <f t="shared" si="15"/>
        <v>703.89586726156574</v>
      </c>
      <c r="AT20">
        <f t="shared" si="16"/>
        <v>454.92326380469348</v>
      </c>
      <c r="AU20">
        <f t="shared" si="17"/>
        <v>-6251.8892268114832</v>
      </c>
      <c r="AW20">
        <v>17</v>
      </c>
      <c r="AX20">
        <f>IF(Z20&gt;0, (R20*SUMPRODUCT(K20:$K$98, X20:$X$98)-K20*$AZ$3)/Z20, 0)</f>
        <v>40606.897861359394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37816.023173060064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24408.580203536272</v>
      </c>
      <c r="AC21">
        <f t="shared" si="2"/>
        <v>21264.214937637924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3144.3652658983483</v>
      </c>
      <c r="AK21">
        <f t="shared" si="30"/>
        <v>1708.6006142475392</v>
      </c>
      <c r="AL21">
        <f t="shared" si="9"/>
        <v>-27937.568980902339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-6947.9352974255517</v>
      </c>
      <c r="AR21">
        <f t="shared" si="14"/>
        <v>-6950.9152338474596</v>
      </c>
      <c r="AS21">
        <f t="shared" si="15"/>
        <v>666.54040625231085</v>
      </c>
      <c r="AT21">
        <f t="shared" si="16"/>
        <v>362.18799383605699</v>
      </c>
      <c r="AU21">
        <f t="shared" si="17"/>
        <v>-5922.1868337590922</v>
      </c>
      <c r="AW21">
        <v>18</v>
      </c>
      <c r="AX21">
        <f>IF(Z21&gt;0, (R21*SUMPRODUCT(K21:$K$98, X21:$X$98)-K21*$AZ$3)/Z21, 0)</f>
        <v>37816.023173060064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34683.237366827059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21264.214937637924</v>
      </c>
      <c r="AC22">
        <f t="shared" si="2"/>
        <v>18122.329054064016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3141.8858835739084</v>
      </c>
      <c r="AK22">
        <f t="shared" si="30"/>
        <v>1488.4950456346548</v>
      </c>
      <c r="AL22">
        <f t="shared" si="9"/>
        <v>-29556.890374324044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-6468.0584300533892</v>
      </c>
      <c r="AR22">
        <f t="shared" si="14"/>
        <v>-6470.5307795370036</v>
      </c>
      <c r="AS22">
        <f t="shared" si="15"/>
        <v>594.65609685430206</v>
      </c>
      <c r="AT22">
        <f t="shared" si="16"/>
        <v>281.72336196285289</v>
      </c>
      <c r="AU22">
        <f t="shared" si="17"/>
        <v>-5594.1513207198486</v>
      </c>
      <c r="AW22">
        <v>19</v>
      </c>
      <c r="AX22">
        <f>IF(Z22&gt;0, (R22*SUMPRODUCT(K22:$K$98, X22:$X$98)-K22*$AZ$3)/Z22, 0)</f>
        <v>34683.237366827059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31225.618845716901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18122.329054064016</v>
      </c>
      <c r="AC23">
        <f t="shared" si="2"/>
        <v>15052.529029235317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3069.800024828699</v>
      </c>
      <c r="AK23">
        <f t="shared" si="30"/>
        <v>1268.5630337844811</v>
      </c>
      <c r="AL23">
        <f t="shared" si="9"/>
        <v>-30901.294484210845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-5953.0643637598578</v>
      </c>
      <c r="AR23">
        <f t="shared" si="14"/>
        <v>-5955.1009174978872</v>
      </c>
      <c r="AS23">
        <f t="shared" si="15"/>
        <v>518.76125419712082</v>
      </c>
      <c r="AT23">
        <f t="shared" si="16"/>
        <v>214.37270998486761</v>
      </c>
      <c r="AU23">
        <f t="shared" si="17"/>
        <v>-5221.9669533158985</v>
      </c>
      <c r="AW23">
        <v>20</v>
      </c>
      <c r="AX23">
        <f>IF(Z23&gt;0, (R23*SUMPRODUCT(K23:$K$98, X23:$X$98)-K23*$AZ$3)/Z23, 0)</f>
        <v>31225.618845716901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27503.28962709507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15052.529029235317</v>
      </c>
      <c r="AC24">
        <f t="shared" si="2"/>
        <v>12133.623955854629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2918.9050733806871</v>
      </c>
      <c r="AK24">
        <f t="shared" si="30"/>
        <v>1053.6770320464723</v>
      </c>
      <c r="AL24">
        <f t="shared" si="9"/>
        <v>-32104.98988973612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-5441.8170561385868</v>
      </c>
      <c r="AR24">
        <f t="shared" si="14"/>
        <v>-5443.4811787484769</v>
      </c>
      <c r="AS24">
        <f t="shared" si="15"/>
        <v>440.41225478342511</v>
      </c>
      <c r="AT24">
        <f t="shared" si="16"/>
        <v>158.98162695631174</v>
      </c>
      <c r="AU24">
        <f t="shared" si="17"/>
        <v>-4844.0872970087403</v>
      </c>
      <c r="AW24">
        <v>21</v>
      </c>
      <c r="AX24">
        <f>IF(Z24&gt;0, (R24*SUMPRODUCT(K24:$K$98, X24:$X$98)-K24*$AZ$3)/Z24, 0)</f>
        <v>27503.28962709507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23503.001414626706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12133.623955854629</v>
      </c>
      <c r="AC25">
        <f t="shared" si="2"/>
        <v>9400.8776946974649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2732.7462611571646</v>
      </c>
      <c r="AK25">
        <f t="shared" si="30"/>
        <v>849.35367690982412</v>
      </c>
      <c r="AL25">
        <f t="shared" si="9"/>
        <v>-33199.853330478691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-4953.7958448917816</v>
      </c>
      <c r="AR25">
        <f t="shared" si="14"/>
        <v>-4955.1429655169022</v>
      </c>
      <c r="AS25">
        <f t="shared" si="15"/>
        <v>368.14652864276616</v>
      </c>
      <c r="AT25">
        <f t="shared" si="16"/>
        <v>114.42211528702855</v>
      </c>
      <c r="AU25">
        <f t="shared" si="17"/>
        <v>-4472.5743215871071</v>
      </c>
      <c r="AW25">
        <v>22</v>
      </c>
      <c r="AX25">
        <f>IF(Z25&gt;0, (R25*SUMPRODUCT(K25:$K$98, X25:$X$98)-K25*$AZ$3)/Z25, 0)</f>
        <v>23503.001414626706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19125.158678751559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9400.8776946974649</v>
      </c>
      <c r="AC26">
        <f t="shared" si="2"/>
        <v>6865.8950596105178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2534.9826350869471</v>
      </c>
      <c r="AK26">
        <f t="shared" si="30"/>
        <v>658.06143862882266</v>
      </c>
      <c r="AL26">
        <f t="shared" si="9"/>
        <v>-33804.260521694327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-4449.0583102625906</v>
      </c>
      <c r="AR26">
        <f t="shared" si="14"/>
        <v>-4450.1378422145381</v>
      </c>
      <c r="AS26">
        <f t="shared" si="15"/>
        <v>304.91470330399903</v>
      </c>
      <c r="AT26">
        <f t="shared" si="16"/>
        <v>79.153444894674038</v>
      </c>
      <c r="AU26">
        <f t="shared" si="17"/>
        <v>-4066.069694015865</v>
      </c>
      <c r="AW26">
        <v>23</v>
      </c>
      <c r="AX26">
        <f>IF(Z26&gt;0, (R26*SUMPRODUCT(K26:$K$98, X26:$X$98)-K26*$AZ$3)/Z26, 0)</f>
        <v>19125.158678751559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14358.473628686041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6865.8950596105178</v>
      </c>
      <c r="AC27">
        <f t="shared" si="2"/>
        <v>4576.4914009593849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2289.4036586511329</v>
      </c>
      <c r="AK27">
        <f t="shared" si="30"/>
        <v>480.61265417273631</v>
      </c>
      <c r="AL27">
        <f t="shared" si="9"/>
        <v>-33914.989814373075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-3938.9422096694448</v>
      </c>
      <c r="AR27">
        <f t="shared" si="14"/>
        <v>-3939.7979652502995</v>
      </c>
      <c r="AS27">
        <f t="shared" si="15"/>
        <v>245.87123809428445</v>
      </c>
      <c r="AT27">
        <f t="shared" si="16"/>
        <v>51.615549699459017</v>
      </c>
      <c r="AU27">
        <f t="shared" si="17"/>
        <v>-3642.3111774565559</v>
      </c>
      <c r="AW27">
        <v>24</v>
      </c>
      <c r="AX27">
        <f>IF(Z27&gt;0, (R27*SUMPRODUCT(K27:$K$98, X27:$X$98)-K27*$AZ$3)/Z27, 0)</f>
        <v>14358.473628686041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9179.9649374166966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4576.4914009593849</v>
      </c>
      <c r="AC28">
        <f t="shared" si="2"/>
        <v>2565.812273085885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2010.6791278735</v>
      </c>
      <c r="AK28">
        <f t="shared" si="30"/>
        <v>320.35439806715698</v>
      </c>
      <c r="AL28">
        <f t="shared" si="9"/>
        <v>-33718.38006801853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-3456.0606013806964</v>
      </c>
      <c r="AR28">
        <f t="shared" si="14"/>
        <v>-3456.7306266737392</v>
      </c>
      <c r="AS28">
        <f t="shared" si="15"/>
        <v>192.80136426126629</v>
      </c>
      <c r="AT28">
        <f t="shared" si="16"/>
        <v>30.718359850767051</v>
      </c>
      <c r="AU28">
        <f t="shared" si="17"/>
        <v>-3233.2109025617051</v>
      </c>
      <c r="AW28">
        <v>25</v>
      </c>
      <c r="AX28">
        <f>IF(Z28&gt;0, (R28*SUMPRODUCT(K28:$K$98, X28:$X$98)-K28*$AZ$3)/Z28, 0)</f>
        <v>9179.9649374166966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3440.4386466301121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2565.812273085885</v>
      </c>
      <c r="AC29">
        <f t="shared" si="2"/>
        <v>831.41513759442569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1734.3971354914593</v>
      </c>
      <c r="AK29">
        <f t="shared" si="30"/>
        <v>179.60685911601198</v>
      </c>
      <c r="AL29">
        <f t="shared" si="9"/>
        <v>-33138.707403495835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-3000.5168390934191</v>
      </c>
      <c r="AR29">
        <f t="shared" si="14"/>
        <v>-3001.0340806725421</v>
      </c>
      <c r="AS29">
        <f t="shared" si="15"/>
        <v>148.49022245144613</v>
      </c>
      <c r="AT29">
        <f t="shared" si="16"/>
        <v>15.377021743284294</v>
      </c>
      <c r="AU29">
        <f t="shared" si="17"/>
        <v>-2837.1668364778116</v>
      </c>
      <c r="AW29">
        <v>26</v>
      </c>
      <c r="AX29">
        <f>IF(Z29&gt;0, (R29*SUMPRODUCT(K29:$K$98, X29:$X$98)-K29*$AZ$3)/Z29, 0)</f>
        <v>3440.4386466301121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-3074.3951063588306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831.41513759442569</v>
      </c>
      <c r="AC30">
        <f t="shared" si="2"/>
        <v>-631.90217838360149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1463.3173159780272</v>
      </c>
      <c r="AK30">
        <f t="shared" si="30"/>
        <v>58.199059631609806</v>
      </c>
      <c r="AL30">
        <f t="shared" si="9"/>
        <v>-32189.582557163696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-2576.5465618327707</v>
      </c>
      <c r="AR30">
        <f t="shared" si="14"/>
        <v>-2576.9393527788425</v>
      </c>
      <c r="AS30">
        <f t="shared" si="15"/>
        <v>111.85870815621819</v>
      </c>
      <c r="AT30">
        <f t="shared" si="16"/>
        <v>4.4488447961455915</v>
      </c>
      <c r="AU30">
        <f t="shared" si="17"/>
        <v>-2460.631799826479</v>
      </c>
      <c r="AW30">
        <v>27</v>
      </c>
      <c r="AX30">
        <f>IF(Z30&gt;0, (R30*SUMPRODUCT(K30:$K$98, X30:$X$98)-K30*$AZ$3)/Z30, 0)</f>
        <v>-3074.3951063588306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-10706.941129160869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-631.90217838360149</v>
      </c>
      <c r="AC31">
        <f t="shared" si="2"/>
        <v>-1835.9491660061994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1204.046987622598</v>
      </c>
      <c r="AK31">
        <f t="shared" si="30"/>
        <v>-44.233152486852106</v>
      </c>
      <c r="AL31">
        <f t="shared" si="9"/>
        <v>-30853.378327775681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-2184.661157306567</v>
      </c>
      <c r="AR31">
        <f t="shared" si="14"/>
        <v>-2184.9537399174656</v>
      </c>
      <c r="AS31">
        <f t="shared" si="15"/>
        <v>82.178214382826425</v>
      </c>
      <c r="AT31">
        <f t="shared" si="16"/>
        <v>-3.0189864060622158</v>
      </c>
      <c r="AU31">
        <f t="shared" si="17"/>
        <v>-2105.7945119407018</v>
      </c>
      <c r="AW31">
        <v>28</v>
      </c>
      <c r="AX31">
        <f>IF(Z31&gt;0, (R31*SUMPRODUCT(K31:$K$98, X31:$X$98)-K31*$AZ$3)/Z31, 0)</f>
        <v>-10706.941129160869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-19988.203184374524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-1835.9491660061994</v>
      </c>
      <c r="AC32">
        <f t="shared" si="2"/>
        <v>-2795.1642749108287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959.21510890462923</v>
      </c>
      <c r="AK32">
        <f t="shared" si="30"/>
        <v>-128.51644162043397</v>
      </c>
      <c r="AL32">
        <f t="shared" si="9"/>
        <v>-29090.171040401852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-1823.1344954037907</v>
      </c>
      <c r="AR32">
        <f t="shared" si="14"/>
        <v>-1823.3475391706818</v>
      </c>
      <c r="AS32">
        <f t="shared" si="15"/>
        <v>58.453598623415559</v>
      </c>
      <c r="AT32">
        <f t="shared" si="16"/>
        <v>-7.8316619757679158</v>
      </c>
      <c r="AU32">
        <f t="shared" si="17"/>
        <v>-1772.7256025230342</v>
      </c>
      <c r="AW32">
        <v>29</v>
      </c>
      <c r="AX32">
        <f>IF(Z32&gt;0, (R32*SUMPRODUCT(K32:$K$98, X32:$X$98)-K32*$AZ$3)/Z32, 0)</f>
        <v>-19988.203184374524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-31771.452235998731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-2795.1642749108287</v>
      </c>
      <c r="AC33">
        <f t="shared" si="2"/>
        <v>-3524.150512812892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728.98623790206329</v>
      </c>
      <c r="AK33">
        <f t="shared" si="30"/>
        <v>-195.66149924375802</v>
      </c>
      <c r="AL33">
        <f t="shared" si="9"/>
        <v>-26989.817894357006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-1497.3781155956387</v>
      </c>
      <c r="AR33">
        <f t="shared" si="14"/>
        <v>-1497.5289966152689</v>
      </c>
      <c r="AS33">
        <f t="shared" si="15"/>
        <v>39.664003633156959</v>
      </c>
      <c r="AT33">
        <f t="shared" si="16"/>
        <v>-10.645905249470539</v>
      </c>
      <c r="AU33">
        <f t="shared" si="17"/>
        <v>-1468.5108982315824</v>
      </c>
      <c r="AW33">
        <v>30</v>
      </c>
      <c r="AX33">
        <f>IF(Z33&gt;0, (R33*SUMPRODUCT(K33:$K$98, X33:$X$98)-K33*$AZ$3)/Z33, 0)</f>
        <v>-31771.452235998731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-47512.400530095038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-3524.150512812892</v>
      </c>
      <c r="AC34">
        <f t="shared" si="2"/>
        <v>-4044.6105413534133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520.46002854052131</v>
      </c>
      <c r="AK34">
        <f t="shared" si="30"/>
        <v>-246.69053589690247</v>
      </c>
      <c r="AL34">
        <f t="shared" si="9"/>
        <v>-24413.588509863293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-1199.2131212358388</v>
      </c>
      <c r="AR34">
        <f t="shared" si="14"/>
        <v>-1199.3165089519453</v>
      </c>
      <c r="AS34">
        <f t="shared" si="15"/>
        <v>25.284046369597871</v>
      </c>
      <c r="AT34">
        <f t="shared" si="16"/>
        <v>-11.984272771242434</v>
      </c>
      <c r="AU34">
        <f t="shared" si="17"/>
        <v>-1186.0167353535899</v>
      </c>
      <c r="AW34">
        <v>31</v>
      </c>
      <c r="AX34">
        <f>IF(Z34&gt;0, (R34*SUMPRODUCT(K34:$K$98, X34:$X$98)-K34*$AZ$3)/Z34, 0)</f>
        <v>-47512.400530095038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-69595.148195958958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-4044.6105413534133</v>
      </c>
      <c r="AC35">
        <f t="shared" ref="AC35:AC66" si="33">S35*Z35</f>
        <v>-4371.5753705757561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326.96482922234281</v>
      </c>
      <c r="AK35">
        <f t="shared" si="30"/>
        <v>-283.12273789473898</v>
      </c>
      <c r="AL35">
        <f t="shared" ref="AL35:AL66" si="40">SUM(AI35:AK35)</f>
        <v>-21419.555720243305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-930.91038065922771</v>
      </c>
      <c r="AR35">
        <f t="shared" ref="AR35:AR66" si="45">AI35*$K35</f>
        <v>-930.97849525591243</v>
      </c>
      <c r="AS35">
        <f t="shared" ref="AS35:AS66" si="46">AJ35*$K35</f>
        <v>14.18215453971238</v>
      </c>
      <c r="AT35">
        <f t="shared" ref="AT35:AT66" si="47">AK35*$K35</f>
        <v>-12.280496443852041</v>
      </c>
      <c r="AU35">
        <f t="shared" ref="AU35:AU66" si="48">AL35*$K35</f>
        <v>-929.07683716005215</v>
      </c>
      <c r="AW35">
        <v>32</v>
      </c>
      <c r="AX35">
        <f>IF(Z35&gt;0, (R35*SUMPRODUCT(K35:$K$98, X35:$X$98)-K35*$AZ$3)/Z35, 0)</f>
        <v>-69595.148195958958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-102335.75539136356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-4371.5753705757561</v>
      </c>
      <c r="AC36">
        <f t="shared" si="33"/>
        <v>-4523.6926333657902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152.11726279003415</v>
      </c>
      <c r="AK36">
        <f t="shared" si="30"/>
        <v>-306.01027594030296</v>
      </c>
      <c r="AL36">
        <f t="shared" si="40"/>
        <v>-18136.804933434083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-696.39633851233384</v>
      </c>
      <c r="AR36">
        <f t="shared" si="45"/>
        <v>-696.43913704201202</v>
      </c>
      <c r="AS36">
        <f t="shared" si="46"/>
        <v>5.8911713351155832</v>
      </c>
      <c r="AT36">
        <f t="shared" si="47"/>
        <v>-11.851113626457057</v>
      </c>
      <c r="AU36">
        <f t="shared" si="48"/>
        <v>-702.39907933335348</v>
      </c>
      <c r="AW36">
        <v>33</v>
      </c>
      <c r="AX36">
        <f>IF(Z36&gt;0, (R36*SUMPRODUCT(K36:$K$98, X36:$X$98)-K36*$AZ$3)/Z36, 0)</f>
        <v>-102335.75539136356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-153798.56306982756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-4523.6926333657902</v>
      </c>
      <c r="AC37">
        <f t="shared" si="33"/>
        <v>-4524.7379737806305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1.0453404148402115</v>
      </c>
      <c r="AK37">
        <f t="shared" si="30"/>
        <v>-316.65848433560535</v>
      </c>
      <c r="AL37">
        <f t="shared" si="40"/>
        <v>-14658.826095339862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-495.94019079715304</v>
      </c>
      <c r="AR37">
        <f t="shared" si="45"/>
        <v>-495.96562313558076</v>
      </c>
      <c r="AS37">
        <f t="shared" si="46"/>
        <v>3.6146218562817682E-2</v>
      </c>
      <c r="AT37">
        <f t="shared" si="47"/>
        <v>-10.949549660638525</v>
      </c>
      <c r="AU37">
        <f t="shared" si="48"/>
        <v>-506.87902657765648</v>
      </c>
      <c r="AW37">
        <v>34</v>
      </c>
      <c r="AX37">
        <f>IF(Z37&gt;0, (R37*SUMPRODUCT(K37:$K$98, X37:$X$98)-K37*$AZ$3)/Z37, 0)</f>
        <v>-153798.56306982756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-240038.06187014034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-4524.7379737806305</v>
      </c>
      <c r="AC38">
        <f t="shared" si="33"/>
        <v>-4399.8290591335917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-124.90891464703873</v>
      </c>
      <c r="AK38">
        <f t="shared" si="30"/>
        <v>-316.73165816464416</v>
      </c>
      <c r="AL38">
        <f t="shared" si="40"/>
        <v>-11238.083272169293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-333.31077764716684</v>
      </c>
      <c r="AR38">
        <f t="shared" si="45"/>
        <v>-333.32492524830019</v>
      </c>
      <c r="AS38">
        <f t="shared" si="46"/>
        <v>-3.8563863854941594</v>
      </c>
      <c r="AT38">
        <f t="shared" si="47"/>
        <v>-9.7786427642302858</v>
      </c>
      <c r="AU38">
        <f t="shared" si="48"/>
        <v>-346.95995439802465</v>
      </c>
      <c r="AW38">
        <v>35</v>
      </c>
      <c r="AX38">
        <f>IF(Z38&gt;0, (R38*SUMPRODUCT(K38:$K$98, X38:$X$98)-K38*$AZ$3)/Z38, 0)</f>
        <v>-240038.06187014034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-395354.71726896724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-4399.8290591335917</v>
      </c>
      <c r="AC39">
        <f t="shared" si="33"/>
        <v>-4178.8102783484455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-221.01878078514619</v>
      </c>
      <c r="AK39">
        <f t="shared" si="30"/>
        <v>-307.98803413935144</v>
      </c>
      <c r="AL39">
        <f t="shared" si="40"/>
        <v>-8105.9133922225128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-208.85547754536606</v>
      </c>
      <c r="AR39">
        <f t="shared" si="45"/>
        <v>-208.86276162728637</v>
      </c>
      <c r="AS39">
        <f t="shared" si="46"/>
        <v>-6.0925382219432613</v>
      </c>
      <c r="AT39">
        <f t="shared" si="47"/>
        <v>-8.4899068903979416</v>
      </c>
      <c r="AU39">
        <f t="shared" si="48"/>
        <v>-223.44520673962757</v>
      </c>
      <c r="AW39">
        <v>36</v>
      </c>
      <c r="AX39">
        <f>IF(Z39&gt;0, (R39*SUMPRODUCT(K39:$K$98, X39:$X$98)-K39*$AZ$3)/Z39, 0)</f>
        <v>-395354.71726896724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-700630.84803331993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-4178.8102783484455</v>
      </c>
      <c r="AC40">
        <f t="shared" si="33"/>
        <v>-3892.7286501506755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-286.08162819776999</v>
      </c>
      <c r="AK40">
        <f t="shared" ref="AK40:AK71" si="61">G40*SUM(AB40:AB40, AE40:AF40)</f>
        <v>-292.51671948439122</v>
      </c>
      <c r="AL40">
        <f t="shared" si="40"/>
        <v>-5486.780409676142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-120.797913837373</v>
      </c>
      <c r="AR40">
        <f t="shared" si="45"/>
        <v>-120.80133249765305</v>
      </c>
      <c r="AS40">
        <f t="shared" si="46"/>
        <v>-7.0411083885810326</v>
      </c>
      <c r="AT40">
        <f t="shared" si="47"/>
        <v>-7.1994903704124216</v>
      </c>
      <c r="AU40">
        <f t="shared" si="48"/>
        <v>-135.04193125664651</v>
      </c>
      <c r="AW40">
        <v>37</v>
      </c>
      <c r="AX40">
        <f>IF(Z40&gt;0, (R40*SUMPRODUCT(K40:$K$98, X40:$X$98)-K40*$AZ$3)/Z40, 0)</f>
        <v>-700630.84803331993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-1372736.4014771094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-3892.7286501506755</v>
      </c>
      <c r="AC41">
        <f t="shared" si="33"/>
        <v>-3571.6184338602475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-321.11021629042807</v>
      </c>
      <c r="AK41">
        <f t="shared" si="61"/>
        <v>-272.49100551054732</v>
      </c>
      <c r="AL41">
        <f t="shared" si="40"/>
        <v>-3492.3157562538995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-63.698431857992979</v>
      </c>
      <c r="AR41">
        <f t="shared" si="45"/>
        <v>-63.69986124869407</v>
      </c>
      <c r="AS41">
        <f t="shared" si="46"/>
        <v>-7.0564645052565798</v>
      </c>
      <c r="AT41">
        <f t="shared" si="47"/>
        <v>-5.9880471278676328</v>
      </c>
      <c r="AU41">
        <f t="shared" si="48"/>
        <v>-76.744372881818279</v>
      </c>
      <c r="AW41">
        <v>38</v>
      </c>
      <c r="AX41">
        <f>IF(Z41&gt;0, (R41*SUMPRODUCT(K41:$K$98, X41:$X$98)-K41*$AZ$3)/Z41, 0)</f>
        <v>-1372736.4014771094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-3084470.4111207779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-3571.6184338602475</v>
      </c>
      <c r="AC42">
        <f t="shared" si="33"/>
        <v>-3240.7560352469905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-330.86239861325703</v>
      </c>
      <c r="AK42">
        <f t="shared" si="61"/>
        <v>-250.01329037021733</v>
      </c>
      <c r="AL42">
        <f t="shared" si="40"/>
        <v>-2106.0391133534158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-29.924294327352431</v>
      </c>
      <c r="AR42">
        <f t="shared" si="45"/>
        <v>-29.924809699274679</v>
      </c>
      <c r="AS42">
        <f t="shared" si="46"/>
        <v>-6.4917596088022282</v>
      </c>
      <c r="AT42">
        <f t="shared" si="47"/>
        <v>-4.9054416183032785</v>
      </c>
      <c r="AU42">
        <f t="shared" si="48"/>
        <v>-41.32201092638018</v>
      </c>
      <c r="AW42">
        <v>39</v>
      </c>
      <c r="AX42">
        <f>IF(Z42&gt;0, (R42*SUMPRODUCT(K42:$K$98, X42:$X$98)-K42*$AZ$3)/Z42, 0)</f>
        <v>-3084470.4111207779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-8388815.2758625168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-3240.7560352469905</v>
      </c>
      <c r="AC43">
        <f t="shared" si="33"/>
        <v>-2918.3938737964404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-322.36216145055005</v>
      </c>
      <c r="AK43">
        <f t="shared" si="61"/>
        <v>-226.85292246728935</v>
      </c>
      <c r="AL43">
        <f t="shared" si="40"/>
        <v>-1241.494575344766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-12.12754801287706</v>
      </c>
      <c r="AR43">
        <f t="shared" si="45"/>
        <v>-12.127700376143723</v>
      </c>
      <c r="AS43">
        <f t="shared" si="46"/>
        <v>-5.6473025058420463</v>
      </c>
      <c r="AT43">
        <f t="shared" si="47"/>
        <v>-3.9741236122206449</v>
      </c>
      <c r="AU43">
        <f t="shared" si="48"/>
        <v>-21.749126494206418</v>
      </c>
      <c r="AW43">
        <v>40</v>
      </c>
      <c r="AX43">
        <f>IF(Z43&gt;0, (R43*SUMPRODUCT(K43:$K$98, X43:$X$98)-K43*$AZ$3)/Z43, 0)</f>
        <v>-8388815.2758625168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-29771621.843486298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-2918.3938737964404</v>
      </c>
      <c r="AC44">
        <f t="shared" si="33"/>
        <v>-2615.9799434361908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-302.41393036024965</v>
      </c>
      <c r="AK44">
        <f t="shared" si="61"/>
        <v>-204.28757116575085</v>
      </c>
      <c r="AL44">
        <f t="shared" si="40"/>
        <v>-763.24761414942998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-4.0127369386461336</v>
      </c>
      <c r="AR44">
        <f t="shared" si="45"/>
        <v>-4.0127712984673067</v>
      </c>
      <c r="AS44">
        <f t="shared" si="46"/>
        <v>-4.7302137132265161</v>
      </c>
      <c r="AT44">
        <f t="shared" si="47"/>
        <v>-3.1953682471533047</v>
      </c>
      <c r="AU44">
        <f t="shared" si="48"/>
        <v>-11.938353258847126</v>
      </c>
      <c r="AW44">
        <v>41</v>
      </c>
      <c r="AX44">
        <f>IF(Z44&gt;0, (R44*SUMPRODUCT(K44:$K$98, X44:$X$98)-K44*$AZ$3)/Z44, 0)</f>
        <v>-29771621.843486298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-156128353.99612281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-2615.9799434361908</v>
      </c>
      <c r="AC45">
        <f t="shared" si="33"/>
        <v>-2339.1520746845449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-276.82786875164584</v>
      </c>
      <c r="AK45">
        <f t="shared" si="61"/>
        <v>-183.11859604053336</v>
      </c>
      <c r="AL45">
        <f t="shared" si="40"/>
        <v>-531.95415715822855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-1.0056285204624302</v>
      </c>
      <c r="AR45">
        <f t="shared" si="45"/>
        <v>-1.005633751377063</v>
      </c>
      <c r="AS45">
        <f t="shared" si="46"/>
        <v>-3.866079289463396</v>
      </c>
      <c r="AT45">
        <f t="shared" si="47"/>
        <v>-2.557369006453079</v>
      </c>
      <c r="AU45">
        <f t="shared" si="48"/>
        <v>-7.4290820472935382</v>
      </c>
      <c r="AW45">
        <v>42</v>
      </c>
      <c r="AX45">
        <f>IF(Z45&gt;0, (R45*SUMPRODUCT(K45:$K$98, X45:$X$98)-K45*$AZ$3)/Z45, 0)</f>
        <v>-156128353.99612281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-829931529.54917288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-2339.1520746845449</v>
      </c>
      <c r="AC46">
        <f t="shared" si="33"/>
        <v>-2089.4071624101039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-249.74491227444105</v>
      </c>
      <c r="AK46">
        <f t="shared" si="61"/>
        <v>-163.74064522791815</v>
      </c>
      <c r="AL46">
        <f t="shared" si="40"/>
        <v>-425.80046982008196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-0.15355785228460012</v>
      </c>
      <c r="AR46">
        <f t="shared" si="45"/>
        <v>-0.15355863709319156</v>
      </c>
      <c r="AS46">
        <f t="shared" si="46"/>
        <v>-3.1141503374433772</v>
      </c>
      <c r="AT46">
        <f t="shared" si="47"/>
        <v>-2.0417352287416439</v>
      </c>
      <c r="AU46">
        <f t="shared" si="48"/>
        <v>-5.309444203278213</v>
      </c>
      <c r="AW46">
        <v>43</v>
      </c>
      <c r="AX46">
        <f>IF(Z46&gt;0, (R46*SUMPRODUCT(K46:$K$98, X46:$X$98)-K46*$AZ$3)/Z46, 0)</f>
        <v>-829931529.54917288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-4481320589.525383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-2089.4071624101039</v>
      </c>
      <c r="AC47">
        <f t="shared" si="33"/>
        <v>-1865.6763088383675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-223.73085357173636</v>
      </c>
      <c r="AK47">
        <f t="shared" si="61"/>
        <v>-146.25850136870727</v>
      </c>
      <c r="AL47">
        <f t="shared" si="40"/>
        <v>-372.06543252046129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-2.3113531355678046E-2</v>
      </c>
      <c r="AR47">
        <f t="shared" si="45"/>
        <v>-2.3113647232131218E-2</v>
      </c>
      <c r="AS47">
        <f t="shared" si="46"/>
        <v>-2.4908683924791797</v>
      </c>
      <c r="AT47">
        <f t="shared" si="47"/>
        <v>-1.6283434867148279</v>
      </c>
      <c r="AU47">
        <f t="shared" si="48"/>
        <v>-4.1423255264261378</v>
      </c>
      <c r="AW47">
        <v>44</v>
      </c>
      <c r="AX47">
        <f>IF(Z47&gt;0, (R47*SUMPRODUCT(K47:$K$98, X47:$X$98)-K47*$AZ$3)/Z47, 0)</f>
        <v>-4481320589.525383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-24634193414.948231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-1865.6763088383675</v>
      </c>
      <c r="AC48">
        <f t="shared" si="33"/>
        <v>-1665.8026264554189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-199.87368238294857</v>
      </c>
      <c r="AK48">
        <f t="shared" si="61"/>
        <v>-130.59734161868573</v>
      </c>
      <c r="AL48">
        <f t="shared" si="40"/>
        <v>-330.81556378508515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-3.4248702655862366E-3</v>
      </c>
      <c r="AR48">
        <f t="shared" si="45"/>
        <v>-3.4248870703373121E-3</v>
      </c>
      <c r="AS48">
        <f t="shared" si="46"/>
        <v>-1.9868381631803493</v>
      </c>
      <c r="AT48">
        <f t="shared" si="47"/>
        <v>-1.2981988386082903</v>
      </c>
      <c r="AU48">
        <f t="shared" si="48"/>
        <v>-3.2884618888589769</v>
      </c>
      <c r="AW48">
        <v>45</v>
      </c>
      <c r="AX48">
        <f>IF(Z48&gt;0, (R48*SUMPRODUCT(K48:$K$98, X48:$X$98)-K48*$AZ$3)/Z48, 0)</f>
        <v>-24634193414.948231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-138182271217.28976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-1665.8026264554189</v>
      </c>
      <c r="AC49">
        <f t="shared" si="33"/>
        <v>-1487.3267692593411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-178.47585719607787</v>
      </c>
      <c r="AK49">
        <f t="shared" si="61"/>
        <v>-116.60618385187934</v>
      </c>
      <c r="AL49">
        <f t="shared" si="40"/>
        <v>-295.13822314928871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-4.9863729220763538E-4</v>
      </c>
      <c r="AR49">
        <f t="shared" si="45"/>
        <v>-4.9863968047494153E-4</v>
      </c>
      <c r="AS49">
        <f t="shared" si="46"/>
        <v>-1.5840479849565137</v>
      </c>
      <c r="AT49">
        <f t="shared" si="47"/>
        <v>-1.0349287207014874</v>
      </c>
      <c r="AU49">
        <f t="shared" si="48"/>
        <v>-2.619475345338476</v>
      </c>
      <c r="AW49">
        <v>46</v>
      </c>
      <c r="AX49">
        <f>IF(Z49&gt;0, (R49*SUMPRODUCT(K49:$K$98, X49:$X$98)-K49*$AZ$3)/Z49, 0)</f>
        <v>-138182271217.28976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-791172660676.38538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-1487.3267692593411</v>
      </c>
      <c r="AC50">
        <f t="shared" si="33"/>
        <v>-1327.9707660516842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-159.35600320765684</v>
      </c>
      <c r="AK50">
        <f t="shared" si="61"/>
        <v>-104.11287384815388</v>
      </c>
      <c r="AL50">
        <f t="shared" si="40"/>
        <v>-263.47785449219128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-7.1141192438646997E-5</v>
      </c>
      <c r="AR50">
        <f t="shared" si="45"/>
        <v>-7.114152496654406E-5</v>
      </c>
      <c r="AS50">
        <f t="shared" si="46"/>
        <v>-1.2628136363408682</v>
      </c>
      <c r="AT50">
        <f t="shared" si="47"/>
        <v>-0.82504050156654585</v>
      </c>
      <c r="AU50">
        <f t="shared" si="48"/>
        <v>-2.0879252794323806</v>
      </c>
      <c r="AW50">
        <v>47</v>
      </c>
      <c r="AX50">
        <f>IF(Z50&gt;0, (R50*SUMPRODUCT(K50:$K$98, X50:$X$98)-K50*$AZ$3)/Z50, 0)</f>
        <v>-791172660676.38538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-4633590776788.6631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-1327.9707660516842</v>
      </c>
      <c r="AC51">
        <f t="shared" si="33"/>
        <v>-1185.6882462598862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-142.28251979179799</v>
      </c>
      <c r="AK51">
        <f t="shared" si="61"/>
        <v>-92.957953623617911</v>
      </c>
      <c r="AL51">
        <f t="shared" si="40"/>
        <v>-235.24187923139567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-9.9467066728341899E-6</v>
      </c>
      <c r="AR51">
        <f t="shared" si="45"/>
        <v>-9.9467519360763917E-6</v>
      </c>
      <c r="AS51">
        <f t="shared" si="46"/>
        <v>-1.0067099460895972</v>
      </c>
      <c r="AT51">
        <f t="shared" si="47"/>
        <v>-0.65771745269882598</v>
      </c>
      <c r="AU51">
        <f t="shared" si="48"/>
        <v>-1.6644373455403592</v>
      </c>
      <c r="AW51">
        <v>48</v>
      </c>
      <c r="AX51">
        <f>IF(Z51&gt;0, (R51*SUMPRODUCT(K51:$K$98, X51:$X$98)-K51*$AZ$3)/Z51, 0)</f>
        <v>-4633590776788.6631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-27803907848028.125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-1185.6882462598862</v>
      </c>
      <c r="AC52">
        <f t="shared" si="33"/>
        <v>-1058.6502285878512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-127.03801767203504</v>
      </c>
      <c r="AK52">
        <f t="shared" si="61"/>
        <v>-82.998177238192042</v>
      </c>
      <c r="AL52">
        <f t="shared" si="40"/>
        <v>-210.03641016641055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-1.3598421677821499E-6</v>
      </c>
      <c r="AR52">
        <f t="shared" si="45"/>
        <v>-1.3598481812009737E-6</v>
      </c>
      <c r="AS52">
        <f t="shared" si="46"/>
        <v>-0.80254334392666282</v>
      </c>
      <c r="AT52">
        <f t="shared" si="47"/>
        <v>-0.52432835399335176</v>
      </c>
      <c r="AU52">
        <f t="shared" si="48"/>
        <v>-1.3268730577681958</v>
      </c>
      <c r="AW52">
        <v>49</v>
      </c>
      <c r="AX52">
        <f>IF(Z52&gt;0, (R52*SUMPRODUCT(K52:$K$98, X52:$X$98)-K52*$AZ$3)/Z52, 0)</f>
        <v>-27803907848028.125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-171183391935399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-1058.6502285878512</v>
      </c>
      <c r="AC53">
        <f t="shared" si="33"/>
        <v>-945.22341957381741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-113.42680901403378</v>
      </c>
      <c r="AK53">
        <f t="shared" si="61"/>
        <v>-74.105516001149596</v>
      </c>
      <c r="AL53">
        <f t="shared" si="40"/>
        <v>-187.53235718845622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-1.8147221683505017E-7</v>
      </c>
      <c r="AR53">
        <f t="shared" si="45"/>
        <v>-1.814729954623396E-7</v>
      </c>
      <c r="AS53">
        <f t="shared" si="46"/>
        <v>-0.63978268267059701</v>
      </c>
      <c r="AT53">
        <f t="shared" si="47"/>
        <v>-0.41799135707007629</v>
      </c>
      <c r="AU53">
        <f t="shared" si="48"/>
        <v>-1.0577742212136689</v>
      </c>
      <c r="AW53">
        <v>50</v>
      </c>
      <c r="AX53">
        <f>IF(Z53&gt;0, (R53*SUMPRODUCT(K53:$K$98, X53:$X$98)-K53*$AZ$3)/Z53, 0)</f>
        <v>-171183391935399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-1084247140993072.9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-945.22341957381741</v>
      </c>
      <c r="AC54">
        <f t="shared" si="33"/>
        <v>-843.94948192147149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-101.27393765234592</v>
      </c>
      <c r="AK54">
        <f t="shared" si="61"/>
        <v>-66.165639370167227</v>
      </c>
      <c r="AL54">
        <f t="shared" si="40"/>
        <v>-167.43958171064236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-2.3610028706957124E-8</v>
      </c>
      <c r="AR54">
        <f t="shared" si="45"/>
        <v>-2.3610126707147072E-8</v>
      </c>
      <c r="AS54">
        <f t="shared" si="46"/>
        <v>-0.5100308427888639</v>
      </c>
      <c r="AT54">
        <f t="shared" si="47"/>
        <v>-0.33322015114565579</v>
      </c>
      <c r="AU54">
        <f t="shared" si="48"/>
        <v>-0.84325101754464626</v>
      </c>
      <c r="AW54">
        <v>51</v>
      </c>
      <c r="AX54">
        <f>IF(Z54&gt;0, (R54*SUMPRODUCT(K54:$K$98, X54:$X$98)-K54*$AZ$3)/Z54, 0)</f>
        <v>-1084247140993072.9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-7076693994847885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-843.94948192147149</v>
      </c>
      <c r="AC55">
        <f t="shared" si="33"/>
        <v>-753.52632316488678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-90.423158756584712</v>
      </c>
      <c r="AK55">
        <f t="shared" si="61"/>
        <v>-59.076463734503008</v>
      </c>
      <c r="AL55">
        <f t="shared" si="40"/>
        <v>-149.49962315520037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-2.9862126795035172E-9</v>
      </c>
      <c r="AR55">
        <f t="shared" si="45"/>
        <v>-2.9862246493544305E-9</v>
      </c>
      <c r="AS55">
        <f t="shared" si="46"/>
        <v>-0.4065934658558778</v>
      </c>
      <c r="AT55">
        <f t="shared" si="47"/>
        <v>-0.26564106442003144</v>
      </c>
      <c r="AU55">
        <f t="shared" si="48"/>
        <v>-0.67223453326213389</v>
      </c>
      <c r="AW55">
        <v>52</v>
      </c>
      <c r="AX55">
        <f>IF(Z55&gt;0, (R55*SUMPRODUCT(K55:$K$98, X55:$X$98)-K55*$AZ$3)/Z55, 0)</f>
        <v>-7076693994847885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-4.7728699520454976E+16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-753.52632316488678</v>
      </c>
      <c r="AC56">
        <f t="shared" si="33"/>
        <v>-672.79135997127059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-80.734963193616181</v>
      </c>
      <c r="AK56">
        <f t="shared" si="61"/>
        <v>-52.746842621542079</v>
      </c>
      <c r="AL56">
        <f t="shared" si="40"/>
        <v>-133.48180590647763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-3.6662662627518273E-10</v>
      </c>
      <c r="AR56">
        <f t="shared" si="45"/>
        <v>-3.6662804110274359E-10</v>
      </c>
      <c r="AS56">
        <f t="shared" si="46"/>
        <v>-0.32413382170519972</v>
      </c>
      <c r="AT56">
        <f t="shared" si="47"/>
        <v>-0.21176743018760716</v>
      </c>
      <c r="AU56">
        <f t="shared" si="48"/>
        <v>-0.53590125225943486</v>
      </c>
      <c r="AW56">
        <v>53</v>
      </c>
      <c r="AX56">
        <f>IF(Z56&gt;0, (R56*SUMPRODUCT(K56:$K$98, X56:$X$98)-K56*$AZ$3)/Z56, 0)</f>
        <v>-4.7728699520454976E+16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-3.3368621709325146E+17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-672.79135997127059</v>
      </c>
      <c r="AC57">
        <f t="shared" si="33"/>
        <v>-600.70657140324204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-72.084788568028557</v>
      </c>
      <c r="AK57">
        <f t="shared" si="61"/>
        <v>-47.09539519798895</v>
      </c>
      <c r="AL57">
        <f t="shared" si="40"/>
        <v>-119.18018377817253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-4.3571154320961082E-11</v>
      </c>
      <c r="AR57">
        <f t="shared" si="45"/>
        <v>-4.3571315648607725E-11</v>
      </c>
      <c r="AS57">
        <f t="shared" si="46"/>
        <v>-0.25839749817884328</v>
      </c>
      <c r="AT57">
        <f t="shared" si="47"/>
        <v>-0.16881969881093142</v>
      </c>
      <c r="AU57">
        <f t="shared" si="48"/>
        <v>-0.42721719703334599</v>
      </c>
      <c r="AW57">
        <v>54</v>
      </c>
      <c r="AX57">
        <f>IF(Z57&gt;0, (R57*SUMPRODUCT(K57:$K$98, X57:$X$98)-K57*$AZ$3)/Z57, 0)</f>
        <v>-3.3368621709325146E+17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-2.4232210745230833E+18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-600.70657140324204</v>
      </c>
      <c r="AC58">
        <f t="shared" si="33"/>
        <v>-536.34515303864748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-64.361418364594556</v>
      </c>
      <c r="AK58">
        <f t="shared" si="61"/>
        <v>-42.049459998226943</v>
      </c>
      <c r="AL58">
        <f t="shared" si="40"/>
        <v>-106.41087836438237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-4.9956855899887893E-12</v>
      </c>
      <c r="AR58">
        <f t="shared" si="45"/>
        <v>-4.995703299965269E-12</v>
      </c>
      <c r="AS58">
        <f t="shared" si="46"/>
        <v>-0.20599290352358163</v>
      </c>
      <c r="AT58">
        <f t="shared" si="47"/>
        <v>-0.13458203030215388</v>
      </c>
      <c r="AU58">
        <f t="shared" si="48"/>
        <v>-0.34057493383073117</v>
      </c>
      <c r="AW58">
        <v>55</v>
      </c>
      <c r="AX58">
        <f>IF(Z58&gt;0, (R58*SUMPRODUCT(K58:$K$98, X58:$X$98)-K58*$AZ$3)/Z58, 0)</f>
        <v>-2.4232210745230833E+18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-1.8339352179805893E+19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-536.34515303864748</v>
      </c>
      <c r="AC59">
        <f t="shared" si="33"/>
        <v>-478.87960092736807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-57.465552111279408</v>
      </c>
      <c r="AK59">
        <f t="shared" si="61"/>
        <v>-37.544160712705327</v>
      </c>
      <c r="AL59">
        <f t="shared" si="40"/>
        <v>-95.00971282417774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-5.5155490161449753E-13</v>
      </c>
      <c r="AR59">
        <f t="shared" si="45"/>
        <v>-5.5155676709616664E-13</v>
      </c>
      <c r="AS59">
        <f t="shared" si="46"/>
        <v>-0.1642162815080552</v>
      </c>
      <c r="AT59">
        <f t="shared" si="47"/>
        <v>-0.10728797058527068</v>
      </c>
      <c r="AU59">
        <f t="shared" si="48"/>
        <v>-0.27150425209387741</v>
      </c>
      <c r="AW59">
        <v>56</v>
      </c>
      <c r="AX59">
        <f>IF(Z59&gt;0, (R59*SUMPRODUCT(K59:$K$98, X59:$X$98)-K59*$AZ$3)/Z59, 0)</f>
        <v>-1.8339352179805893E+19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-1.4494823986930187E+20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-478.87960092736807</v>
      </c>
      <c r="AC60">
        <f t="shared" si="33"/>
        <v>-427.5710722565791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-51.308528670788974</v>
      </c>
      <c r="AK60">
        <f t="shared" si="61"/>
        <v>-33.521572064915766</v>
      </c>
      <c r="AL60">
        <f t="shared" si="40"/>
        <v>-84.83010073572764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-5.8431724735078062E-14</v>
      </c>
      <c r="AR60">
        <f t="shared" si="45"/>
        <v>-5.8431912894506451E-14</v>
      </c>
      <c r="AS60">
        <f t="shared" si="46"/>
        <v>-0.1309122142124261</v>
      </c>
      <c r="AT60">
        <f t="shared" si="47"/>
        <v>-8.5529313285452505E-2</v>
      </c>
      <c r="AU60">
        <f t="shared" si="48"/>
        <v>-0.21644152749793705</v>
      </c>
      <c r="AW60">
        <v>57</v>
      </c>
      <c r="AX60">
        <f>IF(Z60&gt;0, (R60*SUMPRODUCT(K60:$K$98, X60:$X$98)-K60*$AZ$3)/Z60, 0)</f>
        <v>-1.4494823986930187E+20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-1.1978557425124956E+21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-427.5710722565791</v>
      </c>
      <c r="AC61">
        <f t="shared" si="33"/>
        <v>-381.75988594337423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-45.811186313204871</v>
      </c>
      <c r="AK61">
        <f t="shared" si="61"/>
        <v>-29.92997505796054</v>
      </c>
      <c r="AL61">
        <f t="shared" si="40"/>
        <v>-75.741161371168005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-5.9267434513437006E-15</v>
      </c>
      <c r="AR61">
        <f t="shared" si="45"/>
        <v>-5.9267616022521606E-15</v>
      </c>
      <c r="AS61">
        <f t="shared" si="46"/>
        <v>-0.10436241566679476</v>
      </c>
      <c r="AT61">
        <f t="shared" si="47"/>
        <v>-6.8183444902305962E-2</v>
      </c>
      <c r="AU61">
        <f t="shared" si="48"/>
        <v>-0.17254586056910662</v>
      </c>
      <c r="AW61">
        <v>58</v>
      </c>
      <c r="AX61">
        <f>IF(Z61&gt;0, (R61*SUMPRODUCT(K61:$K$98, X61:$X$98)-K61*$AZ$3)/Z61, 0)</f>
        <v>-1.1978557425124956E+21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-1.0383860357222126E+22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-381.75988594337423</v>
      </c>
      <c r="AC62">
        <f t="shared" si="33"/>
        <v>-340.85704102086987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-40.902844922504357</v>
      </c>
      <c r="AK62">
        <f t="shared" si="61"/>
        <v>-26.723192016036197</v>
      </c>
      <c r="AL62">
        <f t="shared" si="40"/>
        <v>-67.626036938540835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-5.7499632101415036E-16</v>
      </c>
      <c r="AR62">
        <f t="shared" si="45"/>
        <v>-5.7499799021271017E-16</v>
      </c>
      <c r="AS62">
        <f t="shared" si="46"/>
        <v>-8.3197078816003495E-2</v>
      </c>
      <c r="AT62">
        <f t="shared" si="47"/>
        <v>-5.4355424826455646E-2</v>
      </c>
      <c r="AU62">
        <f t="shared" si="48"/>
        <v>-0.13755250364245972</v>
      </c>
      <c r="AW62">
        <v>59</v>
      </c>
      <c r="AX62">
        <f>IF(Z62&gt;0, (R62*SUMPRODUCT(K62:$K$98, X62:$X$98)-K62*$AZ$3)/Z62, 0)</f>
        <v>-1.0383860357222126E+22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-9.4734952790943148E+22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-340.85704102086987</v>
      </c>
      <c r="AC63">
        <f t="shared" si="33"/>
        <v>-304.33664376863379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-36.52039725223608</v>
      </c>
      <c r="AK63">
        <f t="shared" si="61"/>
        <v>-23.859992871460893</v>
      </c>
      <c r="AL63">
        <f t="shared" si="40"/>
        <v>-60.380390123696998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-5.3183902273612354E-17</v>
      </c>
      <c r="AR63">
        <f t="shared" si="45"/>
        <v>-5.3184048128353904E-17</v>
      </c>
      <c r="AS63">
        <f t="shared" si="46"/>
        <v>-6.6324201862247759E-2</v>
      </c>
      <c r="AT63">
        <f t="shared" si="47"/>
        <v>-4.3331811883335181E-2</v>
      </c>
      <c r="AU63">
        <f t="shared" si="48"/>
        <v>-0.10965601374558298</v>
      </c>
      <c r="AW63">
        <v>60</v>
      </c>
      <c r="AX63">
        <f>IF(Z63&gt;0, (R63*SUMPRODUCT(K63:$K$98, X63:$X$98)-K63*$AZ$3)/Z63, 0)</f>
        <v>-9.4734952790943148E+22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-9.1266821179520886E+23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-304.33664376863379</v>
      </c>
      <c r="AC64">
        <f t="shared" si="33"/>
        <v>-271.72914622199443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-32.607497546639365</v>
      </c>
      <c r="AK64">
        <f t="shared" si="61"/>
        <v>-21.303565063804367</v>
      </c>
      <c r="AL64">
        <f t="shared" si="40"/>
        <v>-53.911062610443736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-4.6742352189604191E-18</v>
      </c>
      <c r="AR64">
        <f t="shared" si="45"/>
        <v>-4.6742472882532749E-18</v>
      </c>
      <c r="AS64">
        <f t="shared" si="46"/>
        <v>-5.2873247658041904E-2</v>
      </c>
      <c r="AT64">
        <f t="shared" si="47"/>
        <v>-3.4543855136587351E-2</v>
      </c>
      <c r="AU64">
        <f t="shared" si="48"/>
        <v>-8.7417102794629262E-2</v>
      </c>
      <c r="AW64">
        <v>61</v>
      </c>
      <c r="AX64">
        <f>IF(Z64&gt;0, (R64*SUMPRODUCT(K64:$K$98, X64:$X$98)-K64*$AZ$3)/Z64, 0)</f>
        <v>-9.1266821179520886E+23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-9.3162379266702395E+24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-271.72914622199443</v>
      </c>
      <c r="AC65">
        <f t="shared" si="33"/>
        <v>-242.61530912678069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-29.113837095213739</v>
      </c>
      <c r="AK65">
        <f t="shared" si="61"/>
        <v>-19.021040235539612</v>
      </c>
      <c r="AL65">
        <f t="shared" si="40"/>
        <v>-48.134877330753355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-3.8903251930358633E-19</v>
      </c>
      <c r="AR65">
        <f t="shared" si="45"/>
        <v>-3.8903346188339635E-19</v>
      </c>
      <c r="AS65">
        <f t="shared" si="46"/>
        <v>-4.2150229319229862E-2</v>
      </c>
      <c r="AT65">
        <f t="shared" si="47"/>
        <v>-2.7538149821896798E-2</v>
      </c>
      <c r="AU65">
        <f t="shared" si="48"/>
        <v>-6.9688379141126661E-2</v>
      </c>
      <c r="AW65">
        <v>62</v>
      </c>
      <c r="AX65">
        <f>IF(Z65&gt;0, (R65*SUMPRODUCT(K65:$K$98, X65:$X$98)-K65*$AZ$3)/Z65, 0)</f>
        <v>-9.3162379266702395E+24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-1.0115388495689224E+26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-242.61530912678069</v>
      </c>
      <c r="AC66">
        <f t="shared" si="33"/>
        <v>-216.62081172033993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-25.994497406440757</v>
      </c>
      <c r="AK66">
        <f t="shared" si="61"/>
        <v>-16.983071638874648</v>
      </c>
      <c r="AL66">
        <f t="shared" si="40"/>
        <v>-42.977569045315406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-3.0558712303218914E-20</v>
      </c>
      <c r="AR66">
        <f t="shared" si="45"/>
        <v>-3.0558781508636245E-20</v>
      </c>
      <c r="AS66">
        <f t="shared" si="46"/>
        <v>-3.3601904750661452E-2</v>
      </c>
      <c r="AT66">
        <f t="shared" si="47"/>
        <v>-2.1953244437098843E-2</v>
      </c>
      <c r="AU66">
        <f t="shared" si="48"/>
        <v>-5.5555149187760298E-2</v>
      </c>
      <c r="AW66">
        <v>63</v>
      </c>
      <c r="AX66">
        <f>IF(Z66&gt;0, (R66*SUMPRODUCT(K66:$K$98, X66:$X$98)-K66*$AZ$3)/Z66, 0)</f>
        <v>-1.0115388495689224E+26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-1.1735838638466412E+27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-216.62081172033993</v>
      </c>
      <c r="AC67">
        <f t="shared" ref="AC67:AC79" si="64">S67*Z67</f>
        <v>-193.41143903601775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-23.209372684322176</v>
      </c>
      <c r="AK67">
        <f t="shared" si="61"/>
        <v>-15.163456820423797</v>
      </c>
      <c r="AL67">
        <f t="shared" ref="AL67:AL79" si="71">SUM(AI67:AK67)</f>
        <v>-38.372829504745972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-2.2566962081285805E-21</v>
      </c>
      <c r="AR67">
        <f t="shared" ref="AR67:AR79" si="76">AI67*$K67</f>
        <v>-2.2567009633690536E-21</v>
      </c>
      <c r="AS67">
        <f t="shared" ref="AS67:AS79" si="77">AJ67*$K67</f>
        <v>-2.6787232741279934E-2</v>
      </c>
      <c r="AT67">
        <f t="shared" ref="AT67:AT79" si="78">AK67*$K67</f>
        <v>-1.7500992057636194E-2</v>
      </c>
      <c r="AU67">
        <f t="shared" ref="AU67:AU79" si="79">AL67*$K67</f>
        <v>-4.4288224798916129E-2</v>
      </c>
      <c r="AW67">
        <v>64</v>
      </c>
      <c r="AX67">
        <f>IF(Z67&gt;0, (R67*SUMPRODUCT(K67:$K$98, X67:$X$98)-K67*$AZ$3)/Z67, 0)</f>
        <v>-1.1735838638466412E+27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-1.4619228923314379E+28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-193.41143903601775</v>
      </c>
      <c r="AC68">
        <f t="shared" si="64"/>
        <v>-172.68878485358724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-20.722654182430517</v>
      </c>
      <c r="AK68">
        <f t="shared" si="61"/>
        <v>-13.538800732521244</v>
      </c>
      <c r="AL68">
        <f t="shared" si="71"/>
        <v>-34.261454914951763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-1.559590398720395E-22</v>
      </c>
      <c r="AR68">
        <f t="shared" si="76"/>
        <v>-1.5595934418896074E-22</v>
      </c>
      <c r="AS68">
        <f t="shared" si="77"/>
        <v>-2.1354617937882601E-2</v>
      </c>
      <c r="AT68">
        <f t="shared" si="78"/>
        <v>-1.3951683719416604E-2</v>
      </c>
      <c r="AU68">
        <f t="shared" si="79"/>
        <v>-3.5306301657299206E-2</v>
      </c>
      <c r="AW68">
        <v>65</v>
      </c>
      <c r="AX68">
        <f>IF(Z68&gt;0, (R68*SUMPRODUCT(K68:$K$98, X68:$X$98)-K68*$AZ$3)/Z68, 0)</f>
        <v>-1.4619228923314379E+28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-1.9652838250684723E+29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-172.68878485358724</v>
      </c>
      <c r="AC69">
        <f t="shared" si="64"/>
        <v>-154.18641504784574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-18.502369805741495</v>
      </c>
      <c r="AK69">
        <f t="shared" si="61"/>
        <v>-12.088214939751108</v>
      </c>
      <c r="AL69">
        <f t="shared" si="71"/>
        <v>-30.590584745492603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-1.0037923079375821E-23</v>
      </c>
      <c r="AR69">
        <f t="shared" si="76"/>
        <v>-1.0037941125720302E-23</v>
      </c>
      <c r="AS69">
        <f t="shared" si="77"/>
        <v>-1.7023770677521172E-2</v>
      </c>
      <c r="AT69">
        <f t="shared" si="78"/>
        <v>-1.1122196842647163E-2</v>
      </c>
      <c r="AU69">
        <f t="shared" si="79"/>
        <v>-2.8145967520168333E-2</v>
      </c>
      <c r="AW69">
        <v>66</v>
      </c>
      <c r="AX69">
        <f>IF(Z69&gt;0, (R69*SUMPRODUCT(K69:$K$98, X69:$X$98)-K69*$AZ$3)/Z69, 0)</f>
        <v>-1.9652838250684723E+29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-2.9093822876066144E+30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-154.18641504784574</v>
      </c>
      <c r="AC70">
        <f t="shared" si="64"/>
        <v>-137.66644200700512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-16.519973040840625</v>
      </c>
      <c r="AK70">
        <f t="shared" si="61"/>
        <v>-10.793049053349202</v>
      </c>
      <c r="AL70">
        <f t="shared" si="71"/>
        <v>-27.313022094189826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-5.9919510896048475E-25</v>
      </c>
      <c r="AR70">
        <f t="shared" si="76"/>
        <v>-5.9919608076225795E-25</v>
      </c>
      <c r="AS70">
        <f t="shared" si="77"/>
        <v>-1.3571245756952467E-2</v>
      </c>
      <c r="AT70">
        <f t="shared" si="78"/>
        <v>-8.8665472278756062E-3</v>
      </c>
      <c r="AU70">
        <f t="shared" si="79"/>
        <v>-2.2437792984828071E-2</v>
      </c>
      <c r="AW70">
        <v>67</v>
      </c>
      <c r="AX70">
        <f>IF(Z70&gt;0, (R70*SUMPRODUCT(K70:$K$98, X70:$X$98)-K70*$AZ$3)/Z70, 0)</f>
        <v>-2.9093822876066144E+30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-4.789145533339426E+31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-137.66644200700512</v>
      </c>
      <c r="AC71">
        <f t="shared" si="64"/>
        <v>-122.91646607768315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-14.749975929321963</v>
      </c>
      <c r="AK71">
        <f t="shared" si="61"/>
        <v>-9.6366509404903589</v>
      </c>
      <c r="AL71">
        <f t="shared" si="71"/>
        <v>-24.386626869812321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-3.2477593360314944E-26</v>
      </c>
      <c r="AR71">
        <f t="shared" si="76"/>
        <v>-3.2477640423834035E-26</v>
      </c>
      <c r="AS71">
        <f t="shared" si="77"/>
        <v>-1.0818914028182752E-2</v>
      </c>
      <c r="AT71">
        <f t="shared" si="78"/>
        <v>-7.0683571650794058E-3</v>
      </c>
      <c r="AU71">
        <f t="shared" si="79"/>
        <v>-1.7887271193262159E-2</v>
      </c>
      <c r="AW71">
        <v>68</v>
      </c>
      <c r="AX71">
        <f>IF(Z71&gt;0, (R71*SUMPRODUCT(K71:$K$98, X71:$X$98)-K71*$AZ$3)/Z71, 0)</f>
        <v>-4.789145533339426E+31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-8.8696553587346523E+32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-122.91646607768315</v>
      </c>
      <c r="AC72">
        <f t="shared" si="64"/>
        <v>-109.7468447122171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-13.169621365466057</v>
      </c>
      <c r="AK72">
        <f t="shared" ref="AK72:AK79" si="92">G72*SUM(AB72:AB72, AE72:AF72)</f>
        <v>-8.6041526254378216</v>
      </c>
      <c r="AL72">
        <f t="shared" si="71"/>
        <v>-21.773773990903877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-1.5829989942175472E-27</v>
      </c>
      <c r="AR72">
        <f t="shared" si="76"/>
        <v>-1.5830010200318912E-27</v>
      </c>
      <c r="AS72">
        <f t="shared" si="77"/>
        <v>-8.62477202501815E-3</v>
      </c>
      <c r="AT72">
        <f t="shared" si="78"/>
        <v>-5.6348510563451895E-3</v>
      </c>
      <c r="AU72">
        <f t="shared" si="79"/>
        <v>-1.4259623081363337E-2</v>
      </c>
      <c r="AW72">
        <v>69</v>
      </c>
      <c r="AX72">
        <f>IF(Z72&gt;0, (R72*SUMPRODUCT(K72:$K$98, X72:$X$98)-K72*$AZ$3)/Z72, 0)</f>
        <v>-8.8696553587346523E+32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-1.8754318246453211E+34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-109.7468447122171</v>
      </c>
      <c r="AC73">
        <f t="shared" si="64"/>
        <v>-97.988254207336666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-11.758590504880431</v>
      </c>
      <c r="AK73">
        <f t="shared" si="92"/>
        <v>-7.6822791298551971</v>
      </c>
      <c r="AL73">
        <f t="shared" si="71"/>
        <v>-19.440869634735627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-6.8571881687786119E-29</v>
      </c>
      <c r="AR73">
        <f t="shared" si="76"/>
        <v>-6.8571958065922997E-29</v>
      </c>
      <c r="AS73">
        <f t="shared" si="77"/>
        <v>-6.8756154536177977E-3</v>
      </c>
      <c r="AT73">
        <f t="shared" si="78"/>
        <v>-4.492068763030284E-3</v>
      </c>
      <c r="AU73">
        <f t="shared" si="79"/>
        <v>-1.1367684216648081E-2</v>
      </c>
      <c r="AW73">
        <v>70</v>
      </c>
      <c r="AX73">
        <f>IF(Z73&gt;0, (R73*SUMPRODUCT(K73:$K$98, X73:$X$98)-K73*$AZ$3)/Z73, 0)</f>
        <v>-1.8754318246453211E+34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-4.6130001124154966E+35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-97.988254207336666</v>
      </c>
      <c r="AC74">
        <f t="shared" si="64"/>
        <v>-87.489512685122037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-10.49874152221463</v>
      </c>
      <c r="AK74">
        <f t="shared" si="92"/>
        <v>-6.8591777945135677</v>
      </c>
      <c r="AL74">
        <f t="shared" si="71"/>
        <v>-17.357919316728196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-2.6014954556071611E-30</v>
      </c>
      <c r="AR74">
        <f t="shared" si="76"/>
        <v>-2.6014979310381938E-30</v>
      </c>
      <c r="AS74">
        <f t="shared" si="77"/>
        <v>-5.4811985440192694E-3</v>
      </c>
      <c r="AT74">
        <f t="shared" si="78"/>
        <v>-3.5810497154259275E-3</v>
      </c>
      <c r="AU74">
        <f t="shared" si="79"/>
        <v>-9.0622482594451964E-3</v>
      </c>
      <c r="AW74">
        <v>71</v>
      </c>
      <c r="AX74">
        <f>IF(Z74&gt;0, (R74*SUMPRODUCT(K74:$K$98, X74:$X$98)-K74*$AZ$3)/Z74, 0)</f>
        <v>-4.6130001124154966E+35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-1.3547522274168618E+37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-87.489512685122037</v>
      </c>
      <c r="AC75">
        <f t="shared" si="64"/>
        <v>-78.115636326001805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-9.3738763591202314</v>
      </c>
      <c r="AK75">
        <f t="shared" si="92"/>
        <v>-6.1242658879585434</v>
      </c>
      <c r="AL75">
        <f t="shared" si="71"/>
        <v>-15.498142247078775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-8.4836359883899741E-32</v>
      </c>
      <c r="AR75">
        <f t="shared" si="76"/>
        <v>-8.483642707911929E-32</v>
      </c>
      <c r="AS75">
        <f t="shared" si="77"/>
        <v>-4.3695779209337411E-3</v>
      </c>
      <c r="AT75">
        <f t="shared" si="78"/>
        <v>-2.8547909083433739E-3</v>
      </c>
      <c r="AU75">
        <f t="shared" si="79"/>
        <v>-7.2243688292771141E-3</v>
      </c>
      <c r="AW75">
        <v>72</v>
      </c>
      <c r="AX75">
        <f>IF(Z75&gt;0, (R75*SUMPRODUCT(K75:$K$98, X75:$X$98)-K75*$AZ$3)/Z75, 0)</f>
        <v>-1.3547522274168618E+37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-4.9360853489281364E+38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-78.115636326001805</v>
      </c>
      <c r="AC76">
        <f t="shared" si="64"/>
        <v>-69.746103862501613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-8.3695324635001924</v>
      </c>
      <c r="AK76">
        <f t="shared" si="92"/>
        <v>-5.4680945428201273</v>
      </c>
      <c r="AL76">
        <f t="shared" si="71"/>
        <v>-13.83762700632032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-2.3170225534265245E-33</v>
      </c>
      <c r="AR76">
        <f t="shared" si="76"/>
        <v>-2.3170240236371097E-33</v>
      </c>
      <c r="AS76">
        <f t="shared" si="77"/>
        <v>-3.4834007660504889E-3</v>
      </c>
      <c r="AT76">
        <f t="shared" si="78"/>
        <v>-2.2758218338196534E-3</v>
      </c>
      <c r="AU76">
        <f t="shared" si="79"/>
        <v>-5.7592225998701419E-3</v>
      </c>
      <c r="AW76">
        <v>73</v>
      </c>
      <c r="AX76">
        <f>IF(Z76&gt;0, (R76*SUMPRODUCT(K76:$K$98, X76:$X$98)-K76*$AZ$3)/Z76, 0)</f>
        <v>-4.9360853489281364E+38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-2.3684459051664822E+40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-69.746103862501613</v>
      </c>
      <c r="AC77">
        <f t="shared" si="64"/>
        <v>-62.273307020090719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-7.4727968424108937</v>
      </c>
      <c r="AK77">
        <f t="shared" si="92"/>
        <v>-4.8822272703751137</v>
      </c>
      <c r="AL77">
        <f t="shared" si="71"/>
        <v>-12.355024112786008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-5.1005382432903568E-35</v>
      </c>
      <c r="AR77">
        <f t="shared" si="76"/>
        <v>-5.1005406859484995E-35</v>
      </c>
      <c r="AS77">
        <f t="shared" si="77"/>
        <v>-2.7769457637519868E-3</v>
      </c>
      <c r="AT77">
        <f t="shared" si="78"/>
        <v>-1.8142712323179634E-3</v>
      </c>
      <c r="AU77">
        <f t="shared" si="79"/>
        <v>-4.59121699606995E-3</v>
      </c>
      <c r="AW77">
        <v>74</v>
      </c>
      <c r="AX77">
        <f>IF(Z77&gt;0, (R77*SUMPRODUCT(K77:$K$98, X77:$X$98)-K77*$AZ$3)/Z77, 0)</f>
        <v>-2.3684459051664822E+40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-1.6636809112407448E+42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-62.273307020090719</v>
      </c>
      <c r="AC78">
        <f t="shared" si="64"/>
        <v>-55.601166982223845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-6.6721400378668747</v>
      </c>
      <c r="AK78">
        <f t="shared" si="92"/>
        <v>-4.3591314914063508</v>
      </c>
      <c r="AL78">
        <f t="shared" si="71"/>
        <v>-11.031271529273226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-8.5256544316179046E-37</v>
      </c>
      <c r="AR78">
        <f t="shared" si="76"/>
        <v>-8.525657203789321E-37</v>
      </c>
      <c r="AS78">
        <f t="shared" si="77"/>
        <v>-2.2137641611543277E-3</v>
      </c>
      <c r="AT78">
        <f t="shared" si="78"/>
        <v>-1.4463259186208251E-3</v>
      </c>
      <c r="AU78">
        <f t="shared" si="79"/>
        <v>-3.660090079775153E-3</v>
      </c>
      <c r="AW78">
        <v>75</v>
      </c>
      <c r="AX78">
        <f>IF(Z78&gt;0, (R78*SUMPRODUCT(K78:$K$98, X78:$X$98)-K78*$AZ$3)/Z78, 0)</f>
        <v>-1.6636809112407448E+42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-55.601166982223845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-55.601166982223845</v>
      </c>
      <c r="AK79">
        <f t="shared" si="92"/>
        <v>-3.8920816887556695</v>
      </c>
      <c r="AL79">
        <f t="shared" si="71"/>
        <v>-59.493248670979511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-9.9006122034026985E-39</v>
      </c>
      <c r="AR79">
        <f t="shared" si="76"/>
        <v>-9.9006122034026985E-39</v>
      </c>
      <c r="AS79">
        <f t="shared" si="77"/>
        <v>-1.6471459532398237E-2</v>
      </c>
      <c r="AT79">
        <f t="shared" si="78"/>
        <v>-1.1530021672678766E-3</v>
      </c>
      <c r="AU79">
        <f t="shared" si="79"/>
        <v>-1.7624461699666114E-2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260604.36851617324</v>
      </c>
      <c r="AO81" s="6">
        <f t="shared" si="93"/>
        <v>-26060.436851617327</v>
      </c>
      <c r="AP81" s="6">
        <f t="shared" si="93"/>
        <v>-404.62979842580688</v>
      </c>
      <c r="AQ81" s="6">
        <f t="shared" si="93"/>
        <v>-167578.27183396849</v>
      </c>
      <c r="AR81" s="6">
        <f t="shared" si="93"/>
        <v>66561.030032161623</v>
      </c>
      <c r="AS81" s="6">
        <f t="shared" si="93"/>
        <v>-22032.774100148647</v>
      </c>
      <c r="AT81" s="6">
        <f t="shared" si="93"/>
        <v>9597.2667598076951</v>
      </c>
      <c r="AU81" s="6">
        <f t="shared" si="93"/>
        <v>54125.522691820617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534198.81655758258</v>
      </c>
      <c r="K3">
        <v>1</v>
      </c>
      <c r="L3" s="2">
        <v>0</v>
      </c>
      <c r="O3">
        <f>$C$3</f>
        <v>534198.81655758258</v>
      </c>
      <c r="P3" s="2">
        <f>O3*C5</f>
        <v>53419.881655758261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534198.81655758258</v>
      </c>
      <c r="AF3">
        <f t="shared" ref="AF3:AF34" si="4">-$Z3*P3</f>
        <v>-53419.881655758261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480578.93490182434</v>
      </c>
      <c r="AJ3">
        <f t="shared" ref="AJ3:AJ34" si="8">AB3-AC3</f>
        <v>0</v>
      </c>
      <c r="AL3">
        <f t="shared" ref="AL3:AL34" si="9">SUM(AI3:AK3)</f>
        <v>480578.93490182434</v>
      </c>
      <c r="AN3">
        <f t="shared" ref="AN3:AN34" si="10">AE3*$K3</f>
        <v>534198.81655758258</v>
      </c>
      <c r="AO3">
        <f t="shared" ref="AO3:AO34" si="11">AF3*$K3</f>
        <v>-53419.881655758261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480578.93490182434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480578.93490182434</v>
      </c>
      <c r="AW3">
        <v>0</v>
      </c>
      <c r="AX3">
        <f>IF(Z3&gt;0, (R3*SUMPRODUCT(K3:$K$98, X3:$X$98)-K3*$AZ$3)/Z3, 0)</f>
        <v>0</v>
      </c>
      <c r="AZ3">
        <f>C6*ABS(SUMPRODUCT(X4:X69, K4:K69))/1</f>
        <v>376794.15859211923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19167.135261389623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18556.700337584887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-18556.700337584887</v>
      </c>
      <c r="AK4">
        <f>G4*SUM(AB4, AE4:AF4)</f>
        <v>0</v>
      </c>
      <c r="AL4">
        <f t="shared" si="9"/>
        <v>-40404.700337584887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-20772.009887811368</v>
      </c>
      <c r="AR4">
        <f t="shared" si="14"/>
        <v>-20772.009887811368</v>
      </c>
      <c r="AS4">
        <f t="shared" si="15"/>
        <v>-17642.803135182436</v>
      </c>
      <c r="AT4">
        <f t="shared" si="16"/>
        <v>0</v>
      </c>
      <c r="AU4">
        <f t="shared" si="17"/>
        <v>-38414.813022993803</v>
      </c>
      <c r="AW4">
        <v>1</v>
      </c>
      <c r="AX4">
        <f>IF(Z4&gt;0, (R4*SUMPRODUCT(K4:$K$98, X4:$X$98)-K4*$AZ$3)/Z4, 0)</f>
        <v>19167.135261389623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17317.079881585625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18556.700337584887</v>
      </c>
      <c r="AC5">
        <f t="shared" si="2"/>
        <v>16170.65619455138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2386.0441430335068</v>
      </c>
      <c r="AK5">
        <f>G5*SUM(AB5, AE5:AF5)</f>
        <v>76.082471384098042</v>
      </c>
      <c r="AL5">
        <f t="shared" si="9"/>
        <v>-22233.603905943193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-22253.389199002166</v>
      </c>
      <c r="AR5">
        <f t="shared" si="14"/>
        <v>-22274.445302769887</v>
      </c>
      <c r="AS5">
        <f t="shared" si="15"/>
        <v>2152.1051871770192</v>
      </c>
      <c r="AT5">
        <f t="shared" si="16"/>
        <v>68.622989141682936</v>
      </c>
      <c r="AU5">
        <f t="shared" si="17"/>
        <v>-20053.717126451185</v>
      </c>
      <c r="AW5">
        <v>2</v>
      </c>
      <c r="AX5">
        <f>IF(Z5&gt;0, (R5*SUMPRODUCT(K5:$K$98, X5:$X$98)-K5*$AZ$3)/Z5, 0)</f>
        <v>17317.079881585625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13682.161765943971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16170.65619455138</v>
      </c>
      <c r="AC6">
        <f t="shared" si="2"/>
        <v>12274.584394382837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3896.0718001685436</v>
      </c>
      <c r="AK6">
        <f>G6*SUM(AB6, AE6:AF6)</f>
        <v>114.81165898131481</v>
      </c>
      <c r="AL6">
        <f t="shared" si="9"/>
        <v>-23348.483834703773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-23324.848653866327</v>
      </c>
      <c r="AR6">
        <f t="shared" si="14"/>
        <v>-23343.985088727972</v>
      </c>
      <c r="AS6">
        <f t="shared" si="15"/>
        <v>3324.2670062834459</v>
      </c>
      <c r="AT6">
        <f t="shared" si="16"/>
        <v>97.961390206345911</v>
      </c>
      <c r="AU6">
        <f t="shared" si="17"/>
        <v>-19921.756692238181</v>
      </c>
      <c r="AW6">
        <v>3</v>
      </c>
      <c r="AX6">
        <f>IF(Z6&gt;0, (R6*SUMPRODUCT(K6:$K$98, X6:$X$98)-K6*$AZ$3)/Z6, 0)</f>
        <v>13682.161765943971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9590.3582345344221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12274.584394382837</v>
      </c>
      <c r="AC7">
        <f t="shared" si="2"/>
        <v>8230.9242835480254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4043.6601108348113</v>
      </c>
      <c r="AK7">
        <f>G7*SUM(AB7, AE7:AF7)</f>
        <v>169.38926464248314</v>
      </c>
      <c r="AL7">
        <f t="shared" si="9"/>
        <v>-25710.419394472396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-23983.324323123641</v>
      </c>
      <c r="AR7">
        <f t="shared" si="14"/>
        <v>-24000.533604946027</v>
      </c>
      <c r="AS7">
        <f t="shared" si="15"/>
        <v>3243.2737368513926</v>
      </c>
      <c r="AT7">
        <f t="shared" si="16"/>
        <v>135.86101162348123</v>
      </c>
      <c r="AU7">
        <f t="shared" si="17"/>
        <v>-20621.398856471154</v>
      </c>
      <c r="AW7">
        <v>4</v>
      </c>
      <c r="AX7">
        <f>IF(Z7&gt;0, (R7*SUMPRODUCT(K7:$K$98, X7:$X$98)-K7*$AZ$3)/Z7, 0)</f>
        <v>9590.3582345344221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5433.334938142988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8230.9242835480254</v>
      </c>
      <c r="AC8">
        <f t="shared" si="2"/>
        <v>4440.2556512240553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3790.6686323239701</v>
      </c>
      <c r="AK8">
        <f t="shared" ref="AK8:AK39" si="30">G8*SUM(AB8:AB8, AE8:AF8)</f>
        <v>177.78796452463735</v>
      </c>
      <c r="AL8">
        <f t="shared" si="9"/>
        <v>-28494.679625539837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-24282.495788280186</v>
      </c>
      <c r="AR8">
        <f t="shared" si="14"/>
        <v>-24297.78755847615</v>
      </c>
      <c r="AS8">
        <f t="shared" si="15"/>
        <v>2837.2138939942088</v>
      </c>
      <c r="AT8">
        <f t="shared" si="16"/>
        <v>133.06952732109454</v>
      </c>
      <c r="AU8">
        <f t="shared" si="17"/>
        <v>-21327.504137160849</v>
      </c>
      <c r="AW8">
        <v>5</v>
      </c>
      <c r="AX8">
        <f>IF(Z8&gt;0, (R8*SUMPRODUCT(K8:$K$98, X8:$X$98)-K8*$AZ$3)/Z8, 0)</f>
        <v>5433.334938142988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-1068.7305785800295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4440.2556512240553</v>
      </c>
      <c r="AC9">
        <f t="shared" si="2"/>
        <v>-826.97395929443883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5267.2296105184942</v>
      </c>
      <c r="AK9">
        <f t="shared" si="30"/>
        <v>99.017701022296436</v>
      </c>
      <c r="AL9">
        <f t="shared" si="9"/>
        <v>-29914.709898899375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-24612.862087678142</v>
      </c>
      <c r="AR9">
        <f t="shared" si="14"/>
        <v>-24626.364879055171</v>
      </c>
      <c r="AS9">
        <f t="shared" si="15"/>
        <v>3676.5645987634412</v>
      </c>
      <c r="AT9">
        <f t="shared" si="16"/>
        <v>69.115075884015226</v>
      </c>
      <c r="AU9">
        <f t="shared" si="17"/>
        <v>-20880.685204407713</v>
      </c>
      <c r="AW9">
        <v>6</v>
      </c>
      <c r="AX9">
        <f>IF(Z9&gt;0, (R9*SUMPRODUCT(K9:$K$98, X9:$X$98)-K9*$AZ$3)/Z9, 0)</f>
        <v>-1068.7305785800295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-16332.47310699043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-826.97395929443883</v>
      </c>
      <c r="AC10">
        <f t="shared" si="2"/>
        <v>-11894.189634022274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11067.215674727835</v>
      </c>
      <c r="AK10">
        <f t="shared" si="30"/>
        <v>-3.5559880249660871</v>
      </c>
      <c r="AL10">
        <f t="shared" si="9"/>
        <v>-26753.456649102114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-25025.053816807325</v>
      </c>
      <c r="AR10">
        <f t="shared" si="14"/>
        <v>-25037.107469095365</v>
      </c>
      <c r="AS10">
        <f t="shared" si="15"/>
        <v>7327.1337182700445</v>
      </c>
      <c r="AT10">
        <f t="shared" si="16"/>
        <v>-2.3542687271371232</v>
      </c>
      <c r="AU10">
        <f t="shared" si="17"/>
        <v>-17712.32801955246</v>
      </c>
      <c r="AW10">
        <v>7</v>
      </c>
      <c r="AX10">
        <f>IF(Z10&gt;0, (R10*SUMPRODUCT(K10:$K$98, X10:$X$98)-K10*$AZ$3)/Z10, 0)</f>
        <v>-16332.47310699043</v>
      </c>
    </row>
    <row r="11" spans="1:52" x14ac:dyDescent="0.3">
      <c r="A11" t="s">
        <v>33</v>
      </c>
      <c r="C11" s="25">
        <f>AU71</f>
        <v>110948.98497734393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-36225.084530098597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-11894.189634022274</v>
      </c>
      <c r="AC11">
        <f t="shared" si="2"/>
        <v>-24678.747079987865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12784.557445965591</v>
      </c>
      <c r="AK11">
        <f t="shared" si="30"/>
        <v>-19.030703414435639</v>
      </c>
      <c r="AL11">
        <f t="shared" si="9"/>
        <v>-26961.741451779373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-25000.439405185996</v>
      </c>
      <c r="AR11">
        <f t="shared" si="14"/>
        <v>-25011.161974806764</v>
      </c>
      <c r="AS11">
        <f t="shared" si="15"/>
        <v>8048.7949861828074</v>
      </c>
      <c r="AT11">
        <f t="shared" si="16"/>
        <v>-11.981191439206105</v>
      </c>
      <c r="AU11">
        <f t="shared" si="17"/>
        <v>-16974.348180063163</v>
      </c>
      <c r="AW11">
        <v>8</v>
      </c>
      <c r="AX11">
        <f>IF(Z11&gt;0, (R11*SUMPRODUCT(K11:$K$98, X11:$X$98)-K11*$AZ$3)/Z11, 0)</f>
        <v>-36225.084530098597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-53634.715832622933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-24678.747079987865</v>
      </c>
      <c r="AC12">
        <f t="shared" si="2"/>
        <v>-33953.188860521012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9274.4417805331468</v>
      </c>
      <c r="AK12">
        <f t="shared" si="30"/>
        <v>-518.25368867974521</v>
      </c>
      <c r="AL12">
        <f t="shared" si="9"/>
        <v>-32663.291695929554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-24338.531043964056</v>
      </c>
      <c r="AR12">
        <f t="shared" si="14"/>
        <v>-24347.83419966514</v>
      </c>
      <c r="AS12">
        <f t="shared" si="15"/>
        <v>5451.844685733442</v>
      </c>
      <c r="AT12">
        <f t="shared" si="16"/>
        <v>-304.64783599385538</v>
      </c>
      <c r="AU12">
        <f t="shared" si="17"/>
        <v>-19200.637349925553</v>
      </c>
      <c r="AW12">
        <v>9</v>
      </c>
      <c r="AX12">
        <f>IF(Z12&gt;0, (R12*SUMPRODUCT(K12:$K$98, X12:$X$98)-K12*$AZ$3)/Z12, 0)</f>
        <v>-53634.715832622933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-59175.144177926093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-33953.188860521012</v>
      </c>
      <c r="AC13">
        <f t="shared" si="2"/>
        <v>-34560.335159033042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607.14629851203063</v>
      </c>
      <c r="AK13">
        <f t="shared" si="30"/>
        <v>-2376.7232202364712</v>
      </c>
      <c r="AL13">
        <f t="shared" si="9"/>
        <v>-44464.071909763145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-22400.669905959625</v>
      </c>
      <c r="AR13">
        <f t="shared" si="14"/>
        <v>-22408.333214340608</v>
      </c>
      <c r="AS13">
        <f t="shared" si="15"/>
        <v>318.66254819790487</v>
      </c>
      <c r="AT13">
        <f t="shared" si="16"/>
        <v>-1247.4302809352907</v>
      </c>
      <c r="AU13">
        <f t="shared" si="17"/>
        <v>-23337.10094707799</v>
      </c>
      <c r="AW13">
        <v>10</v>
      </c>
      <c r="AX13">
        <f>IF(Z13&gt;0, (R13*SUMPRODUCT(K13:$K$98, X13:$X$98)-K13*$AZ$3)/Z13, 0)</f>
        <v>-59175.144177926093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-66926.851342672482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-34560.335159033042</v>
      </c>
      <c r="AC14">
        <f t="shared" si="2"/>
        <v>-35772.268685124873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1211.9335260918306</v>
      </c>
      <c r="AK14">
        <f t="shared" si="30"/>
        <v>-2419.2234611323133</v>
      </c>
      <c r="AL14">
        <f t="shared" si="9"/>
        <v>-44916.957512152447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-20476.907373161874</v>
      </c>
      <c r="AR14">
        <f t="shared" si="14"/>
        <v>-20483.169267707166</v>
      </c>
      <c r="AS14">
        <f t="shared" si="15"/>
        <v>567.93475979549828</v>
      </c>
      <c r="AT14">
        <f t="shared" si="16"/>
        <v>-1133.6934458117357</v>
      </c>
      <c r="AU14">
        <f t="shared" si="17"/>
        <v>-21048.927953723403</v>
      </c>
      <c r="AW14">
        <v>11</v>
      </c>
      <c r="AX14">
        <f>IF(Z14&gt;0, (R14*SUMPRODUCT(K14:$K$98, X14:$X$98)-K14*$AZ$3)/Z14, 0)</f>
        <v>-66926.851342672482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-77033.637848109298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-35772.268685124873</v>
      </c>
      <c r="AC15">
        <f t="shared" si="2"/>
        <v>-37330.661433404734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1558.3927482798608</v>
      </c>
      <c r="AK15">
        <f t="shared" si="30"/>
        <v>-2504.0588079587415</v>
      </c>
      <c r="AL15">
        <f t="shared" si="9"/>
        <v>-45508.724527708204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-18640.541865878527</v>
      </c>
      <c r="AR15">
        <f t="shared" si="14"/>
        <v>-18645.610919831735</v>
      </c>
      <c r="AS15">
        <f t="shared" si="15"/>
        <v>652.04646726749979</v>
      </c>
      <c r="AT15">
        <f t="shared" si="16"/>
        <v>-1047.7222133905539</v>
      </c>
      <c r="AU15">
        <f t="shared" si="17"/>
        <v>-19041.286665954791</v>
      </c>
      <c r="AW15">
        <v>12</v>
      </c>
      <c r="AX15">
        <f>IF(Z15&gt;0, (R15*SUMPRODUCT(K15:$K$98, X15:$X$98)-K15*$AZ$3)/Z15, 0)</f>
        <v>-77033.637848109298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-89850.106983925696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-37330.661433404734</v>
      </c>
      <c r="AC16">
        <f t="shared" si="2"/>
        <v>-39079.672384210047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1749.0109508053138</v>
      </c>
      <c r="AK16">
        <f t="shared" si="30"/>
        <v>-2613.1463003383315</v>
      </c>
      <c r="AL16">
        <f t="shared" si="9"/>
        <v>-45688.102032527466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-16741.274831037434</v>
      </c>
      <c r="AR16">
        <f t="shared" si="14"/>
        <v>-16745.336980786011</v>
      </c>
      <c r="AS16">
        <f t="shared" si="15"/>
        <v>653.39549177898346</v>
      </c>
      <c r="AT16">
        <f t="shared" si="16"/>
        <v>-976.21916616007036</v>
      </c>
      <c r="AU16">
        <f t="shared" si="17"/>
        <v>-17068.160655167099</v>
      </c>
      <c r="AW16">
        <v>13</v>
      </c>
      <c r="AX16">
        <f>IF(Z16&gt;0, (R16*SUMPRODUCT(K16:$K$98, X16:$X$98)-K16*$AZ$3)/Z16, 0)</f>
        <v>-89850.106983925696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-105498.95704366149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-39079.672384210047</v>
      </c>
      <c r="AC17">
        <f t="shared" si="2"/>
        <v>-40739.223183932118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1659.5507997220702</v>
      </c>
      <c r="AK17">
        <f t="shared" si="30"/>
        <v>-2735.5770668947034</v>
      </c>
      <c r="AL17">
        <f t="shared" si="9"/>
        <v>-45521.628734518978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-14821.768895125582</v>
      </c>
      <c r="AR17">
        <f t="shared" si="14"/>
        <v>-14824.989001127395</v>
      </c>
      <c r="AS17">
        <f t="shared" si="15"/>
        <v>553.54907992904953</v>
      </c>
      <c r="AT17">
        <f t="shared" si="16"/>
        <v>-912.4614737362491</v>
      </c>
      <c r="AU17">
        <f t="shared" si="17"/>
        <v>-15183.901394934594</v>
      </c>
      <c r="AW17">
        <v>14</v>
      </c>
      <c r="AX17">
        <f>IF(Z17&gt;0, (R17*SUMPRODUCT(K17:$K$98, X17:$X$98)-K17*$AZ$3)/Z17, 0)</f>
        <v>-105498.95704366149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-124310.60497624848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-40739.223183932118</v>
      </c>
      <c r="AC18">
        <f t="shared" si="2"/>
        <v>-42095.167051097567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1355.9438671654498</v>
      </c>
      <c r="AK18">
        <f t="shared" si="30"/>
        <v>-2851.7456228752485</v>
      </c>
      <c r="AL18">
        <f t="shared" si="9"/>
        <v>-45171.354111423316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-13004.743099674013</v>
      </c>
      <c r="AR18">
        <f t="shared" si="14"/>
        <v>-13007.264324794551</v>
      </c>
      <c r="AS18">
        <f t="shared" si="15"/>
        <v>403.82134486040167</v>
      </c>
      <c r="AT18">
        <f t="shared" si="16"/>
        <v>-849.29456190293092</v>
      </c>
      <c r="AU18">
        <f t="shared" si="17"/>
        <v>-13452.737541837081</v>
      </c>
      <c r="AW18">
        <v>15</v>
      </c>
      <c r="AX18">
        <f>IF(Z18&gt;0, (R18*SUMPRODUCT(K18:$K$98, X18:$X$98)-K18*$AZ$3)/Z18, 0)</f>
        <v>-124310.60497624848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-147129.46219293674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-42095.167051097567</v>
      </c>
      <c r="AC19">
        <f t="shared" si="2"/>
        <v>-43076.8520900929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981.68503899533243</v>
      </c>
      <c r="AK19">
        <f t="shared" si="30"/>
        <v>-2946.6616935768302</v>
      </c>
      <c r="AL19">
        <f t="shared" si="9"/>
        <v>-44432.977635715848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-11290.586352295717</v>
      </c>
      <c r="AR19">
        <f t="shared" si="14"/>
        <v>-11292.532670555956</v>
      </c>
      <c r="AS19">
        <f t="shared" si="15"/>
        <v>261.03678343549581</v>
      </c>
      <c r="AT19">
        <f t="shared" si="16"/>
        <v>-783.53755003853485</v>
      </c>
      <c r="AU19">
        <f t="shared" si="17"/>
        <v>-11815.033437158996</v>
      </c>
      <c r="AW19">
        <v>16</v>
      </c>
      <c r="AX19">
        <f>IF(Z19&gt;0, (R19*SUMPRODUCT(K19:$K$98, X19:$X$98)-K19*$AZ$3)/Z19, 0)</f>
        <v>-147129.46219293674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-175218.66703669113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-43076.8520900929</v>
      </c>
      <c r="AC20">
        <f t="shared" si="2"/>
        <v>-43632.565173925512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555.71308383261203</v>
      </c>
      <c r="AK20">
        <f t="shared" si="30"/>
        <v>-3015.3796463065032</v>
      </c>
      <c r="AL20">
        <f t="shared" si="9"/>
        <v>-43302.241229311243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-9695.2368565520374</v>
      </c>
      <c r="AR20">
        <f t="shared" si="14"/>
        <v>-9696.7148819499434</v>
      </c>
      <c r="AS20">
        <f t="shared" si="15"/>
        <v>131.93564250172801</v>
      </c>
      <c r="AT20">
        <f t="shared" si="16"/>
        <v>-715.90189721341017</v>
      </c>
      <c r="AU20">
        <f t="shared" si="17"/>
        <v>-10280.681136661626</v>
      </c>
      <c r="AW20">
        <v>17</v>
      </c>
      <c r="AX20">
        <f>IF(Z20&gt;0, (R20*SUMPRODUCT(K20:$K$98, X20:$X$98)-K20*$AZ$3)/Z20, 0)</f>
        <v>-175218.66703669113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-210559.11981365664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-43632.565173925512</v>
      </c>
      <c r="AC21">
        <f t="shared" si="2"/>
        <v>-43743.093755064037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110.52858113852562</v>
      </c>
      <c r="AK21">
        <f t="shared" si="30"/>
        <v>-3054.279562174786</v>
      </c>
      <c r="AL21">
        <f t="shared" si="9"/>
        <v>-41729.232102400507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-8220.6189032849288</v>
      </c>
      <c r="AR21">
        <f t="shared" si="14"/>
        <v>-8221.7198566908519</v>
      </c>
      <c r="AS21">
        <f t="shared" si="15"/>
        <v>23.429773307051299</v>
      </c>
      <c r="AT21">
        <f t="shared" si="16"/>
        <v>-647.44410016833137</v>
      </c>
      <c r="AU21">
        <f t="shared" si="17"/>
        <v>-8845.7341835521311</v>
      </c>
      <c r="AW21">
        <v>18</v>
      </c>
      <c r="AX21">
        <f>IF(Z21&gt;0, (R21*SUMPRODUCT(K21:$K$98, X21:$X$98)-K21*$AZ$3)/Z21, 0)</f>
        <v>-210559.11981365664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-256197.77685151057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-43743.093755064037</v>
      </c>
      <c r="AC22">
        <f t="shared" si="2"/>
        <v>-43405.937412444051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-337.15634261998639</v>
      </c>
      <c r="AK22">
        <f t="shared" si="30"/>
        <v>-3062.0165628544828</v>
      </c>
      <c r="AL22">
        <f t="shared" si="9"/>
        <v>-39649.707412518641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-6860.2372711312437</v>
      </c>
      <c r="AR22">
        <f t="shared" si="14"/>
        <v>-6861.038929370774</v>
      </c>
      <c r="AS22">
        <f t="shared" si="15"/>
        <v>-63.812653343097331</v>
      </c>
      <c r="AT22">
        <f t="shared" si="16"/>
        <v>-579.53945026770089</v>
      </c>
      <c r="AU22">
        <f t="shared" si="17"/>
        <v>-7504.3910329815726</v>
      </c>
      <c r="AW22">
        <v>19</v>
      </c>
      <c r="AX22">
        <f>IF(Z22&gt;0, (R22*SUMPRODUCT(K22:$K$98, X22:$X$98)-K22*$AZ$3)/Z22, 0)</f>
        <v>-256197.77685151057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-317183.00188215822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-43405.937412444051</v>
      </c>
      <c r="AC23">
        <f t="shared" si="2"/>
        <v>-42625.303928303052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-780.63348414099892</v>
      </c>
      <c r="AK23">
        <f t="shared" si="30"/>
        <v>-3038.415618871084</v>
      </c>
      <c r="AL23">
        <f t="shared" si="9"/>
        <v>-37164.625000631262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-5634.4549365296971</v>
      </c>
      <c r="AR23">
        <f t="shared" si="14"/>
        <v>-5635.0226837787241</v>
      </c>
      <c r="AS23">
        <f t="shared" si="15"/>
        <v>-131.91817122480171</v>
      </c>
      <c r="AT23">
        <f t="shared" si="16"/>
        <v>-513.45764690507508</v>
      </c>
      <c r="AU23">
        <f t="shared" si="17"/>
        <v>-6280.3985019086012</v>
      </c>
      <c r="AW23">
        <v>20</v>
      </c>
      <c r="AX23">
        <f>IF(Z23&gt;0, (R23*SUMPRODUCT(K23:$K$98, X23:$X$98)-K23*$AZ$3)/Z23, 0)</f>
        <v>-317183.00188215822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-401776.15837670118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-42625.303928303052</v>
      </c>
      <c r="AC24">
        <f t="shared" si="2"/>
        <v>-41437.552833339672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-1187.7510949633797</v>
      </c>
      <c r="AK24">
        <f t="shared" si="30"/>
        <v>-2983.771274981214</v>
      </c>
      <c r="AL24">
        <f t="shared" si="9"/>
        <v>-34081.412419956767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-4512.4956886461787</v>
      </c>
      <c r="AR24">
        <f t="shared" si="14"/>
        <v>-4512.884724268728</v>
      </c>
      <c r="AS24">
        <f t="shared" si="15"/>
        <v>-179.21108247910493</v>
      </c>
      <c r="AT24">
        <f t="shared" si="16"/>
        <v>-450.19944189226686</v>
      </c>
      <c r="AU24">
        <f t="shared" si="17"/>
        <v>-5142.2952486401</v>
      </c>
      <c r="AW24">
        <v>21</v>
      </c>
      <c r="AX24">
        <f>IF(Z24&gt;0, (R24*SUMPRODUCT(K24:$K$98, X24:$X$98)-K24*$AZ$3)/Z24, 0)</f>
        <v>-401776.15837670118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-523751.08626685152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-41437.552833339672</v>
      </c>
      <c r="AC25">
        <f t="shared" si="2"/>
        <v>-39858.793136724184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-1578.7596966154888</v>
      </c>
      <c r="AK25">
        <f t="shared" si="30"/>
        <v>-2900.6286983337773</v>
      </c>
      <c r="AL25">
        <f t="shared" si="9"/>
        <v>-30483.299732021798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-3502.9045336926547</v>
      </c>
      <c r="AR25">
        <f t="shared" si="14"/>
        <v>-3503.1608407813869</v>
      </c>
      <c r="AS25">
        <f t="shared" si="15"/>
        <v>-212.68527932190344</v>
      </c>
      <c r="AT25">
        <f t="shared" si="16"/>
        <v>-390.76309474886563</v>
      </c>
      <c r="AU25">
        <f t="shared" si="17"/>
        <v>-4106.6092148521557</v>
      </c>
      <c r="AW25">
        <v>22</v>
      </c>
      <c r="AX25">
        <f>IF(Z25&gt;0, (R25*SUMPRODUCT(K25:$K$98, X25:$X$98)-K25*$AZ$3)/Z25, 0)</f>
        <v>-523751.08626685152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-708105.02259154862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-39858.793136724184</v>
      </c>
      <c r="AC26">
        <f t="shared" si="2"/>
        <v>-37923.076790718907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-1935.7163460052761</v>
      </c>
      <c r="AK26">
        <f t="shared" si="30"/>
        <v>-2790.1155195706933</v>
      </c>
      <c r="AL26">
        <f t="shared" si="9"/>
        <v>-26512.971593534043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-2620.4562137274061</v>
      </c>
      <c r="AR26">
        <f t="shared" si="14"/>
        <v>-2620.6172594808531</v>
      </c>
      <c r="AS26">
        <f t="shared" si="15"/>
        <v>-232.83330116486411</v>
      </c>
      <c r="AT26">
        <f t="shared" si="16"/>
        <v>-335.60279035386822</v>
      </c>
      <c r="AU26">
        <f t="shared" si="17"/>
        <v>-3189.0533509995853</v>
      </c>
      <c r="AW26">
        <v>23</v>
      </c>
      <c r="AX26">
        <f>IF(Z26&gt;0, (R26*SUMPRODUCT(K26:$K$98, X26:$X$98)-K26*$AZ$3)/Z26, 0)</f>
        <v>-708105.02259154862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-1001235.5150251408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-37923.076790718907</v>
      </c>
      <c r="AC27">
        <f t="shared" si="2"/>
        <v>-35687.621504716037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-2235.4552860028707</v>
      </c>
      <c r="AK27">
        <f t="shared" si="30"/>
        <v>-2654.6153753503236</v>
      </c>
      <c r="AL27">
        <f t="shared" si="9"/>
        <v>-22267.544682562424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-1866.1636811413794</v>
      </c>
      <c r="AR27">
        <f t="shared" si="14"/>
        <v>-1866.2593799921299</v>
      </c>
      <c r="AS27">
        <f t="shared" si="15"/>
        <v>-240.07743536051268</v>
      </c>
      <c r="AT27">
        <f t="shared" si="16"/>
        <v>-285.09326720743542</v>
      </c>
      <c r="AU27">
        <f t="shared" si="17"/>
        <v>-2391.4300825600781</v>
      </c>
      <c r="AW27">
        <v>24</v>
      </c>
      <c r="AX27">
        <f>IF(Z27&gt;0, (R27*SUMPRODUCT(K27:$K$98, X27:$X$98)-K27*$AZ$3)/Z27, 0)</f>
        <v>-1001235.5150251408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-1495820.7277923417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-35687.621504716037</v>
      </c>
      <c r="AC28">
        <f t="shared" si="2"/>
        <v>-33218.149918241084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-2469.4715864749523</v>
      </c>
      <c r="AK28">
        <f t="shared" si="30"/>
        <v>-2498.1335053301227</v>
      </c>
      <c r="AL28">
        <f t="shared" si="9"/>
        <v>-18048.000897474165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-1254.2086310414497</v>
      </c>
      <c r="AR28">
        <f t="shared" si="14"/>
        <v>-1254.2618667741051</v>
      </c>
      <c r="AS28">
        <f t="shared" si="15"/>
        <v>-236.79436677713346</v>
      </c>
      <c r="AT28">
        <f t="shared" si="16"/>
        <v>-239.54272029660672</v>
      </c>
      <c r="AU28">
        <f t="shared" si="17"/>
        <v>-1730.5989538478455</v>
      </c>
      <c r="AW28">
        <v>25</v>
      </c>
      <c r="AX28">
        <f>IF(Z28&gt;0, (R28*SUMPRODUCT(K28:$K$98, X28:$X$98)-K28*$AZ$3)/Z28, 0)</f>
        <v>-1495820.7277923417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-2389644.6044022013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-33218.149918241084</v>
      </c>
      <c r="AC29">
        <f t="shared" si="2"/>
        <v>-30601.255631767959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-2616.8942864731252</v>
      </c>
      <c r="AK29">
        <f t="shared" si="30"/>
        <v>-2325.270494276876</v>
      </c>
      <c r="AL29">
        <f t="shared" si="9"/>
        <v>-14121.941840052366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-785.89820715300345</v>
      </c>
      <c r="AR29">
        <f t="shared" si="14"/>
        <v>-785.92561628293959</v>
      </c>
      <c r="AS29">
        <f t="shared" si="15"/>
        <v>-224.04512021994532</v>
      </c>
      <c r="AT29">
        <f t="shared" si="16"/>
        <v>-199.07778091268514</v>
      </c>
      <c r="AU29">
        <f t="shared" si="17"/>
        <v>-1209.0485174155701</v>
      </c>
      <c r="AW29">
        <v>26</v>
      </c>
      <c r="AX29">
        <f>IF(Z29&gt;0, (R29*SUMPRODUCT(K29:$K$98, X29:$X$98)-K29*$AZ$3)/Z29, 0)</f>
        <v>-2389644.6044022013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-4149334.8408635347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-30601.255631767959</v>
      </c>
      <c r="AC30">
        <f t="shared" si="2"/>
        <v>-27930.811948282946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-2670.443683485013</v>
      </c>
      <c r="AK30">
        <f t="shared" si="30"/>
        <v>-2142.0878942237573</v>
      </c>
      <c r="AL30">
        <f t="shared" si="9"/>
        <v>-10759.023940511408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-454.54811637388525</v>
      </c>
      <c r="AR30">
        <f t="shared" si="14"/>
        <v>-454.56098038404446</v>
      </c>
      <c r="AS30">
        <f t="shared" si="15"/>
        <v>-204.13370181362069</v>
      </c>
      <c r="AT30">
        <f t="shared" si="16"/>
        <v>-163.74519865829373</v>
      </c>
      <c r="AU30">
        <f t="shared" si="17"/>
        <v>-822.43988085595879</v>
      </c>
      <c r="AW30">
        <v>27</v>
      </c>
      <c r="AX30">
        <f>IF(Z30&gt;0, (R30*SUMPRODUCT(K30:$K$98, X30:$X$98)-K30*$AZ$3)/Z30, 0)</f>
        <v>-4149334.8408635347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-8025851.0112648029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-27930.811948282946</v>
      </c>
      <c r="AC31">
        <f t="shared" si="2"/>
        <v>-25299.340519444315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-2631.4714288386313</v>
      </c>
      <c r="AK31">
        <f t="shared" si="30"/>
        <v>-1955.1568363798065</v>
      </c>
      <c r="AL31">
        <f t="shared" si="9"/>
        <v>-8098.5566377504456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-239.68958814968431</v>
      </c>
      <c r="AR31">
        <f t="shared" si="14"/>
        <v>-239.69496677610346</v>
      </c>
      <c r="AS31">
        <f t="shared" si="15"/>
        <v>-179.60231240507525</v>
      </c>
      <c r="AT31">
        <f t="shared" si="16"/>
        <v>-133.44271386726808</v>
      </c>
      <c r="AU31">
        <f t="shared" si="17"/>
        <v>-552.73999304844676</v>
      </c>
      <c r="AW31">
        <v>28</v>
      </c>
      <c r="AX31">
        <f>IF(Z31&gt;0, (R31*SUMPRODUCT(K31:$K$98, X31:$X$98)-K31*$AZ$3)/Z31, 0)</f>
        <v>-8025851.0112648029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-17898534.531688787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-25299.340519444315</v>
      </c>
      <c r="AC32">
        <f t="shared" si="2"/>
        <v>-22783.655513654256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-2515.6850057900592</v>
      </c>
      <c r="AK32">
        <f t="shared" si="30"/>
        <v>-1770.9538363611023</v>
      </c>
      <c r="AL32">
        <f t="shared" si="9"/>
        <v>-6134.4457369421198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-112.60154408484107</v>
      </c>
      <c r="AR32">
        <f t="shared" si="14"/>
        <v>-112.60348336780586</v>
      </c>
      <c r="AS32">
        <f t="shared" si="15"/>
        <v>-153.30329998588212</v>
      </c>
      <c r="AT32">
        <f t="shared" si="16"/>
        <v>-107.92013571331502</v>
      </c>
      <c r="AU32">
        <f t="shared" si="17"/>
        <v>-373.82691906700302</v>
      </c>
      <c r="AW32">
        <v>29</v>
      </c>
      <c r="AX32">
        <f>IF(Z32&gt;0, (R32*SUMPRODUCT(K32:$K$98, X32:$X$98)-K32*$AZ$3)/Z32, 0)</f>
        <v>-17898534.531688787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-48485800.330013312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-22783.655513654256</v>
      </c>
      <c r="AC33">
        <f t="shared" si="2"/>
        <v>-20436.101170292895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-2347.5543433613602</v>
      </c>
      <c r="AK33">
        <f t="shared" si="30"/>
        <v>-1594.8558859557982</v>
      </c>
      <c r="AL33">
        <f t="shared" si="9"/>
        <v>-4781.1392448057777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-45.634514126696978</v>
      </c>
      <c r="AR33">
        <f t="shared" si="14"/>
        <v>-45.635087451464479</v>
      </c>
      <c r="AS33">
        <f t="shared" si="15"/>
        <v>-127.72998880210389</v>
      </c>
      <c r="AT33">
        <f t="shared" si="16"/>
        <v>-86.775807780627915</v>
      </c>
      <c r="AU33">
        <f t="shared" si="17"/>
        <v>-260.14088403419629</v>
      </c>
      <c r="AW33">
        <v>30</v>
      </c>
      <c r="AX33">
        <f>IF(Z33&gt;0, (R33*SUMPRODUCT(K33:$K$98, X33:$X$98)-K33*$AZ$3)/Z33, 0)</f>
        <v>-48485800.330013312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-171761900.04037216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-20436.101170292895</v>
      </c>
      <c r="AC34">
        <f t="shared" si="2"/>
        <v>-18285.167927771199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-2150.9332425216962</v>
      </c>
      <c r="AK34">
        <f t="shared" si="30"/>
        <v>-1430.5270819205027</v>
      </c>
      <c r="AL34">
        <f t="shared" si="9"/>
        <v>-3892.2779510406235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-15.099449642988775</v>
      </c>
      <c r="AR34">
        <f t="shared" si="14"/>
        <v>-15.099578934890408</v>
      </c>
      <c r="AS34">
        <f t="shared" si="15"/>
        <v>-104.49274268829635</v>
      </c>
      <c r="AT34">
        <f t="shared" si="16"/>
        <v>-69.49527550400056</v>
      </c>
      <c r="AU34">
        <f t="shared" si="17"/>
        <v>-189.08759712718734</v>
      </c>
      <c r="AW34">
        <v>31</v>
      </c>
      <c r="AX34">
        <f>IF(Z34&gt;0, (R34*SUMPRODUCT(K34:$K$98, X34:$X$98)-K34*$AZ$3)/Z34, 0)</f>
        <v>-171761900.04037216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-900139504.50983262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-18285.167927771199</v>
      </c>
      <c r="AC35">
        <f t="shared" ref="AC35:AC69" si="33">S35*Z35</f>
        <v>-16339.046166120979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-1946.1217616502199</v>
      </c>
      <c r="AK35">
        <f t="shared" si="30"/>
        <v>-1279.961754943984</v>
      </c>
      <c r="AL35">
        <f t="shared" ref="AL35:AL66" si="40">SUM(AI35:AK35)</f>
        <v>-3313.324207202123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-3.7840599661633649</v>
      </c>
      <c r="AR35">
        <f t="shared" ref="AR35:AR69" si="45">AI35*$K35</f>
        <v>-3.7840796494701183</v>
      </c>
      <c r="AS35">
        <f t="shared" ref="AS35:AS69" si="46">AJ35*$K35</f>
        <v>-84.413359205836827</v>
      </c>
      <c r="AT35">
        <f t="shared" ref="AT35:AT69" si="47">AK35*$K35</f>
        <v>-55.518556710553398</v>
      </c>
      <c r="AU35">
        <f t="shared" ref="AU35:AU69" si="48">AL35*$K35</f>
        <v>-143.71599556586037</v>
      </c>
      <c r="AW35">
        <v>32</v>
      </c>
      <c r="AX35">
        <f>IF(Z35&gt;0, (R35*SUMPRODUCT(K35:$K$98, X35:$X$98)-K35*$AZ$3)/Z35, 0)</f>
        <v>-900139504.50983262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-4783943719.4735355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-16339.046166120979</v>
      </c>
      <c r="AC36">
        <f t="shared" si="33"/>
        <v>-14591.739858861063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-1747.3063072599161</v>
      </c>
      <c r="AK36">
        <f t="shared" si="30"/>
        <v>-1143.7332316284687</v>
      </c>
      <c r="AL36">
        <f t="shared" si="40"/>
        <v>-2905.9596317294745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-0.57781985046822459</v>
      </c>
      <c r="AR36">
        <f t="shared" si="45"/>
        <v>-0.57782280360918226</v>
      </c>
      <c r="AS36">
        <f t="shared" si="46"/>
        <v>-67.669379807369651</v>
      </c>
      <c r="AT36">
        <f t="shared" si="47"/>
        <v>-44.294304969772156</v>
      </c>
      <c r="AU36">
        <f t="shared" si="48"/>
        <v>-112.54150758075099</v>
      </c>
      <c r="AW36">
        <v>33</v>
      </c>
      <c r="AX36">
        <f>IF(Z36&gt;0, (R36*SUMPRODUCT(K36:$K$98, X36:$X$98)-K36*$AZ$3)/Z36, 0)</f>
        <v>-4783943719.4735355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-25830654139.160568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-14591.739858861063</v>
      </c>
      <c r="AC37">
        <f t="shared" si="33"/>
        <v>-13028.844136545391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-1562.8957223156722</v>
      </c>
      <c r="AK37">
        <f t="shared" si="30"/>
        <v>-1021.4217901202745</v>
      </c>
      <c r="AL37">
        <f t="shared" si="40"/>
        <v>-2586.8327776233887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-8.6973456798404902E-2</v>
      </c>
      <c r="AR37">
        <f t="shared" si="45"/>
        <v>-8.6973892827652846E-2</v>
      </c>
      <c r="AS37">
        <f t="shared" si="46"/>
        <v>-54.042462692261324</v>
      </c>
      <c r="AT37">
        <f t="shared" si="47"/>
        <v>-35.319150342193105</v>
      </c>
      <c r="AU37">
        <f t="shared" si="48"/>
        <v>-89.448586927282079</v>
      </c>
      <c r="AW37">
        <v>34</v>
      </c>
      <c r="AX37">
        <f>IF(Z37&gt;0, (R37*SUMPRODUCT(K37:$K$98, X37:$X$98)-K37*$AZ$3)/Z37, 0)</f>
        <v>-25830654139.160568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-141992467963.54715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-13028.844136545391</v>
      </c>
      <c r="AC38">
        <f t="shared" si="33"/>
        <v>-11632.972590210993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-1395.8715463343979</v>
      </c>
      <c r="AK38">
        <f t="shared" si="30"/>
        <v>-912.01908955817748</v>
      </c>
      <c r="AL38">
        <f t="shared" si="40"/>
        <v>-2308.3080619711304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-1.2887377592819918E-2</v>
      </c>
      <c r="AR38">
        <f t="shared" si="45"/>
        <v>-1.288744082709032E-2</v>
      </c>
      <c r="AS38">
        <f t="shared" si="46"/>
        <v>-43.095563214152619</v>
      </c>
      <c r="AT38">
        <f t="shared" si="47"/>
        <v>-28.15730174440608</v>
      </c>
      <c r="AU38">
        <f t="shared" si="48"/>
        <v>-71.265752399385789</v>
      </c>
      <c r="AW38">
        <v>35</v>
      </c>
      <c r="AX38">
        <f>IF(Z38&gt;0, (R38*SUMPRODUCT(K38:$K$98, X38:$X$98)-K38*$AZ$3)/Z38, 0)</f>
        <v>-141992467963.54715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-796487352509.14807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-11632.972590210993</v>
      </c>
      <c r="AC39">
        <f t="shared" si="33"/>
        <v>-10386.59394206073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-1246.378648150263</v>
      </c>
      <c r="AK39">
        <f t="shared" si="30"/>
        <v>-814.30808131476954</v>
      </c>
      <c r="AL39">
        <f t="shared" si="40"/>
        <v>-2060.7547967111686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-1.8763125514890456E-3</v>
      </c>
      <c r="AR39">
        <f t="shared" si="45"/>
        <v>-1.8763215382535589E-3</v>
      </c>
      <c r="AS39">
        <f t="shared" si="46"/>
        <v>-34.357304505499222</v>
      </c>
      <c r="AT39">
        <f t="shared" si="47"/>
        <v>-22.446975285192316</v>
      </c>
      <c r="AU39">
        <f t="shared" si="48"/>
        <v>-56.8061561122298</v>
      </c>
      <c r="AW39">
        <v>36</v>
      </c>
      <c r="AX39">
        <f>IF(Z39&gt;0, (R39*SUMPRODUCT(K39:$K$98, X39:$X$98)-K39*$AZ$3)/Z39, 0)</f>
        <v>-796487352509.14807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-4560345671248.1953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-10386.59394206073</v>
      </c>
      <c r="AC40">
        <f t="shared" si="33"/>
        <v>-9273.7462330805538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-1112.8477089801763</v>
      </c>
      <c r="AK40">
        <f t="shared" ref="AK40:AK69" si="61">G40*SUM(AB40:AB40, AE40:AF40)</f>
        <v>-727.06157594425122</v>
      </c>
      <c r="AL40">
        <f t="shared" si="40"/>
        <v>-1839.9201615089146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-2.6769580692522242E-4</v>
      </c>
      <c r="AR40">
        <f t="shared" si="45"/>
        <v>-2.6769705818796742E-4</v>
      </c>
      <c r="AS40">
        <f t="shared" si="46"/>
        <v>-27.389669823525502</v>
      </c>
      <c r="AT40">
        <f t="shared" si="47"/>
        <v>-17.894610687328008</v>
      </c>
      <c r="AU40">
        <f t="shared" si="48"/>
        <v>-45.284548207911698</v>
      </c>
      <c r="AW40">
        <v>37</v>
      </c>
      <c r="AX40">
        <f>IF(Z40&gt;0, (R40*SUMPRODUCT(K40:$K$98, X40:$X$98)-K40*$AZ$3)/Z40, 0)</f>
        <v>-4560345671248.1953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-26708171527685.199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-9273.7462330805538</v>
      </c>
      <c r="AC41">
        <f t="shared" si="33"/>
        <v>-8280.1307996221403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-993.61543345841346</v>
      </c>
      <c r="AK41">
        <f t="shared" si="61"/>
        <v>-649.16223631563878</v>
      </c>
      <c r="AL41">
        <f t="shared" si="40"/>
        <v>-1642.7793729859302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-3.7428268739368969E-5</v>
      </c>
      <c r="AR41">
        <f t="shared" si="45"/>
        <v>-3.7428439059541153E-5</v>
      </c>
      <c r="AS41">
        <f t="shared" si="46"/>
        <v>-21.834908023396412</v>
      </c>
      <c r="AT41">
        <f t="shared" si="47"/>
        <v>-14.265476606858233</v>
      </c>
      <c r="AU41">
        <f t="shared" si="48"/>
        <v>-36.100422058693702</v>
      </c>
      <c r="AW41">
        <v>38</v>
      </c>
      <c r="AX41">
        <f>IF(Z41&gt;0, (R41*SUMPRODUCT(K41:$K$98, X41:$X$98)-K41*$AZ$3)/Z41, 0)</f>
        <v>-26708171527685.199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-160262650048095.5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-8280.1307996221403</v>
      </c>
      <c r="AC42">
        <f t="shared" si="33"/>
        <v>-7392.9739610198567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-887.15683860228364</v>
      </c>
      <c r="AK42">
        <f t="shared" si="61"/>
        <v>-579.60915597354983</v>
      </c>
      <c r="AL42">
        <f t="shared" si="40"/>
        <v>-1466.7662553687778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-5.1169235982279225E-6</v>
      </c>
      <c r="AR42">
        <f t="shared" si="45"/>
        <v>-5.1169462260044502E-6</v>
      </c>
      <c r="AS42">
        <f t="shared" si="46"/>
        <v>-17.406658948401343</v>
      </c>
      <c r="AT42">
        <f t="shared" si="47"/>
        <v>-11.372350933232575</v>
      </c>
      <c r="AU42">
        <f t="shared" si="48"/>
        <v>-28.779014998580145</v>
      </c>
      <c r="AW42">
        <v>39</v>
      </c>
      <c r="AX42">
        <f>IF(Z42&gt;0, (R42*SUMPRODUCT(K42:$K$98, X42:$X$98)-K42*$AZ$3)/Z42, 0)</f>
        <v>-160262650048095.5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-986706766897234.88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-7392.9739610198567</v>
      </c>
      <c r="AC43">
        <f t="shared" si="33"/>
        <v>-6600.8696125380702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-792.10434848178647</v>
      </c>
      <c r="AK43">
        <f t="shared" si="61"/>
        <v>-517.50817727138997</v>
      </c>
      <c r="AL43">
        <f t="shared" si="40"/>
        <v>-1309.6125647326028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-6.8285826895666895E-7</v>
      </c>
      <c r="AR43">
        <f t="shared" si="45"/>
        <v>-6.8286119883812578E-7</v>
      </c>
      <c r="AS43">
        <f t="shared" si="46"/>
        <v>-13.876482438078471</v>
      </c>
      <c r="AT43">
        <f t="shared" si="47"/>
        <v>-9.0659685775397136</v>
      </c>
      <c r="AU43">
        <f t="shared" si="48"/>
        <v>-22.942451698479385</v>
      </c>
      <c r="AW43">
        <v>40</v>
      </c>
      <c r="AX43">
        <f>IF(Z43&gt;0, (R43*SUMPRODUCT(K43:$K$98, X43:$X$98)-K43*$AZ$3)/Z43, 0)</f>
        <v>-986706766897234.88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-6249636596274177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-6600.8696125380702</v>
      </c>
      <c r="AC44">
        <f t="shared" si="33"/>
        <v>-5893.6335832220802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-707.23602931598998</v>
      </c>
      <c r="AK44">
        <f t="shared" si="61"/>
        <v>-462.06087287766496</v>
      </c>
      <c r="AL44">
        <f t="shared" si="40"/>
        <v>-1169.296907873543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-8.8841717007868077E-8</v>
      </c>
      <c r="AR44">
        <f t="shared" si="45"/>
        <v>-8.8842085770873409E-8</v>
      </c>
      <c r="AS44">
        <f t="shared" si="46"/>
        <v>-11.0622469023606</v>
      </c>
      <c r="AT44">
        <f t="shared" si="47"/>
        <v>-7.22733464899484</v>
      </c>
      <c r="AU44">
        <f t="shared" si="48"/>
        <v>-18.289581640197525</v>
      </c>
      <c r="AW44">
        <v>41</v>
      </c>
      <c r="AX44">
        <f>IF(Z44&gt;0, (R44*SUMPRODUCT(K44:$K$98, X44:$X$98)-K44*$AZ$3)/Z44, 0)</f>
        <v>-6249636596274177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-4.0790299644937584E+16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-5893.6335832220802</v>
      </c>
      <c r="AC45">
        <f t="shared" si="33"/>
        <v>-5262.1728422405231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-631.46074098155714</v>
      </c>
      <c r="AK45">
        <f t="shared" si="61"/>
        <v>-412.55435082554567</v>
      </c>
      <c r="AL45">
        <f t="shared" si="40"/>
        <v>-1044.0150926117065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-1.123676150887455E-8</v>
      </c>
      <c r="AR45">
        <f t="shared" si="45"/>
        <v>-1.1236806549993332E-8</v>
      </c>
      <c r="AS45">
        <f t="shared" si="46"/>
        <v>-8.8187555097936414</v>
      </c>
      <c r="AT45">
        <f t="shared" si="47"/>
        <v>-5.7615869337764263</v>
      </c>
      <c r="AU45">
        <f t="shared" si="48"/>
        <v>-14.580342454806877</v>
      </c>
      <c r="AW45">
        <v>42</v>
      </c>
      <c r="AX45">
        <f>IF(Z45&gt;0, (R45*SUMPRODUCT(K45:$K$98, X45:$X$98)-K45*$AZ$3)/Z45, 0)</f>
        <v>-4.0790299644937584E+16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-2.751098120840671E+17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-5262.1728422405231</v>
      </c>
      <c r="AC46">
        <f t="shared" si="33"/>
        <v>-4698.368609153189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-563.80423308733407</v>
      </c>
      <c r="AK46">
        <f t="shared" si="61"/>
        <v>-368.35209895683664</v>
      </c>
      <c r="AL46">
        <f t="shared" si="40"/>
        <v>-932.15633215480852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-1.3795721887238254E-9</v>
      </c>
      <c r="AR46">
        <f t="shared" si="45"/>
        <v>-1.3795775125508879E-9</v>
      </c>
      <c r="AS46">
        <f t="shared" si="46"/>
        <v>-7.0302579008758128</v>
      </c>
      <c r="AT46">
        <f t="shared" si="47"/>
        <v>-4.5931018286525633</v>
      </c>
      <c r="AU46">
        <f t="shared" si="48"/>
        <v>-11.623359730907955</v>
      </c>
      <c r="AW46">
        <v>43</v>
      </c>
      <c r="AX46">
        <f>IF(Z46&gt;0, (R46*SUMPRODUCT(K46:$K$98, X46:$X$98)-K46*$AZ$3)/Z46, 0)</f>
        <v>-2.751098120840671E+17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-1.9233784578647964E+18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-4698.368609153189</v>
      </c>
      <c r="AC47">
        <f t="shared" si="33"/>
        <v>-4194.9719724594161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-503.39663669377296</v>
      </c>
      <c r="AK47">
        <f t="shared" si="61"/>
        <v>-328.88580264072328</v>
      </c>
      <c r="AL47">
        <f t="shared" si="40"/>
        <v>-832.28243934922261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-1.6395304766183242E-10</v>
      </c>
      <c r="AR47">
        <f t="shared" si="45"/>
        <v>-1.639536547184907E-10</v>
      </c>
      <c r="AS47">
        <f t="shared" si="46"/>
        <v>-5.6044785562792256</v>
      </c>
      <c r="AT47">
        <f t="shared" si="47"/>
        <v>-3.6615926567779074</v>
      </c>
      <c r="AU47">
        <f t="shared" si="48"/>
        <v>-9.2660712132210872</v>
      </c>
      <c r="AW47">
        <v>44</v>
      </c>
      <c r="AX47">
        <f>IF(Z47&gt;0, (R47*SUMPRODUCT(K47:$K$98, X47:$X$98)-K47*$AZ$3)/Z47, 0)</f>
        <v>-1.9233784578647964E+18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-1.3967526899916988E+19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-4194.9719724594161</v>
      </c>
      <c r="AC48">
        <f t="shared" si="33"/>
        <v>-3745.5106896960519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-449.46128276336412</v>
      </c>
      <c r="AK48">
        <f t="shared" si="61"/>
        <v>-293.64803807215912</v>
      </c>
      <c r="AL48">
        <f t="shared" si="40"/>
        <v>-743.10932083741432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-1.8798167971531831E-11</v>
      </c>
      <c r="AR48">
        <f t="shared" si="45"/>
        <v>-1.8798234612057267E-11</v>
      </c>
      <c r="AS48">
        <f t="shared" si="46"/>
        <v>-4.4678559919423853</v>
      </c>
      <c r="AT48">
        <f t="shared" si="47"/>
        <v>-2.9189992480699649</v>
      </c>
      <c r="AU48">
        <f t="shared" si="48"/>
        <v>-7.3868552400311485</v>
      </c>
      <c r="AW48">
        <v>45</v>
      </c>
      <c r="AX48">
        <f>IF(Z48&gt;0, (R48*SUMPRODUCT(K48:$K$98, X48:$X$98)-K48*$AZ$3)/Z48, 0)</f>
        <v>-1.3967526899916988E+19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-1.0570863615854907E+20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-3745.5106896960519</v>
      </c>
      <c r="AC49">
        <f t="shared" si="33"/>
        <v>-3344.2059729429188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-401.30471675313311</v>
      </c>
      <c r="AK49">
        <f t="shared" si="61"/>
        <v>-262.18574827872368</v>
      </c>
      <c r="AL49">
        <f t="shared" si="40"/>
        <v>-663.4904650320907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-2.0754351928889714E-12</v>
      </c>
      <c r="AR49">
        <f t="shared" si="45"/>
        <v>-2.0754422124735976E-12</v>
      </c>
      <c r="AS49">
        <f t="shared" si="46"/>
        <v>-3.5617474425572593</v>
      </c>
      <c r="AT49">
        <f t="shared" si="47"/>
        <v>-2.3270083291374988</v>
      </c>
      <c r="AU49">
        <f t="shared" si="48"/>
        <v>-5.8887557716968342</v>
      </c>
      <c r="AW49">
        <v>46</v>
      </c>
      <c r="AX49">
        <f>IF(Z49&gt;0, (R49*SUMPRODUCT(K49:$K$98, X49:$X$98)-K49*$AZ$3)/Z49, 0)</f>
        <v>-1.0570863615854907E+20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-8.3548647738157446E+20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-3344.2059729429188</v>
      </c>
      <c r="AC50">
        <f t="shared" si="33"/>
        <v>-2985.8981901276074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-358.30778281531138</v>
      </c>
      <c r="AK50">
        <f t="shared" si="61"/>
        <v>-234.09441810600435</v>
      </c>
      <c r="AL50">
        <f t="shared" si="40"/>
        <v>-592.40220092134348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-2.1987159853243964E-13</v>
      </c>
      <c r="AR50">
        <f t="shared" si="45"/>
        <v>-2.1987230655388668E-13</v>
      </c>
      <c r="AS50">
        <f t="shared" si="46"/>
        <v>-2.8394032545897621</v>
      </c>
      <c r="AT50">
        <f t="shared" si="47"/>
        <v>-1.8550767929986518</v>
      </c>
      <c r="AU50">
        <f t="shared" si="48"/>
        <v>-4.6944800475886339</v>
      </c>
      <c r="AW50">
        <v>47</v>
      </c>
      <c r="AX50">
        <f>IF(Z50&gt;0, (R50*SUMPRODUCT(K50:$K$98, X50:$X$98)-K50*$AZ$3)/Z50, 0)</f>
        <v>-8.3548647738157446E+20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-6.904480355370017E+21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-2985.8981901276074</v>
      </c>
      <c r="AC51">
        <f t="shared" si="33"/>
        <v>-2665.9805268996497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-319.91766322795775</v>
      </c>
      <c r="AK51">
        <f t="shared" si="61"/>
        <v>-209.01287330893254</v>
      </c>
      <c r="AL51">
        <f t="shared" si="40"/>
        <v>-528.93053653689344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-2.2301627457460777E-14</v>
      </c>
      <c r="AR51">
        <f t="shared" si="45"/>
        <v>-2.2301695757160575E-14</v>
      </c>
      <c r="AS51">
        <f t="shared" si="46"/>
        <v>-2.2635548904574079</v>
      </c>
      <c r="AT51">
        <f t="shared" si="47"/>
        <v>-1.4788558617655074</v>
      </c>
      <c r="AU51">
        <f t="shared" si="48"/>
        <v>-3.7424107522229373</v>
      </c>
      <c r="AW51">
        <v>48</v>
      </c>
      <c r="AX51">
        <f>IF(Z51&gt;0, (R51*SUMPRODUCT(K51:$K$98, X51:$X$98)-K51*$AZ$3)/Z51, 0)</f>
        <v>-6.904480355370017E+21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-5.9852916594919426E+22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-2665.9805268996497</v>
      </c>
      <c r="AC52">
        <f t="shared" si="33"/>
        <v>-2380.3397561604015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-285.64077073924818</v>
      </c>
      <c r="AK52">
        <f t="shared" si="61"/>
        <v>-186.61863688297549</v>
      </c>
      <c r="AL52">
        <f t="shared" si="40"/>
        <v>-472.25940762222399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-2.1636424532195352E-15</v>
      </c>
      <c r="AR52">
        <f t="shared" si="45"/>
        <v>-2.1636487342142734E-15</v>
      </c>
      <c r="AS52">
        <f t="shared" si="46"/>
        <v>-1.8044921001733172</v>
      </c>
      <c r="AT52">
        <f t="shared" si="47"/>
        <v>-1.1789348387799006</v>
      </c>
      <c r="AU52">
        <f t="shared" si="48"/>
        <v>-2.9834269389532198</v>
      </c>
      <c r="AW52">
        <v>49</v>
      </c>
      <c r="AX52">
        <f>IF(Z52&gt;0, (R52*SUMPRODUCT(K52:$K$98, X52:$X$98)-K52*$AZ$3)/Z52, 0)</f>
        <v>-5.9852916594919426E+22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-5.4605541994565361E+23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-2380.3397561604015</v>
      </c>
      <c r="AC53">
        <f t="shared" si="33"/>
        <v>-2125.3033537146439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-255.03640244575763</v>
      </c>
      <c r="AK53">
        <f t="shared" si="61"/>
        <v>-166.62378293122813</v>
      </c>
      <c r="AL53">
        <f t="shared" si="40"/>
        <v>-421.66018537698579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-2.0012466963981625E-16</v>
      </c>
      <c r="AR53">
        <f t="shared" si="45"/>
        <v>-2.0012521847378142E-16</v>
      </c>
      <c r="AS53">
        <f t="shared" si="46"/>
        <v>-1.4385300543473529</v>
      </c>
      <c r="AT53">
        <f t="shared" si="47"/>
        <v>-0.93983963550693617</v>
      </c>
      <c r="AU53">
        <f t="shared" si="48"/>
        <v>-2.378369689854289</v>
      </c>
      <c r="AW53">
        <v>50</v>
      </c>
      <c r="AX53">
        <f>IF(Z53&gt;0, (R53*SUMPRODUCT(K53:$K$98, X53:$X$98)-K53*$AZ$3)/Z53, 0)</f>
        <v>-5.4605541994565361E+23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-5.2606499394437507E+24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-2125.3033537146439</v>
      </c>
      <c r="AC54">
        <f t="shared" si="33"/>
        <v>-1897.5922801023607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-227.71107361228314</v>
      </c>
      <c r="AK54">
        <f t="shared" si="61"/>
        <v>-148.7712347600251</v>
      </c>
      <c r="AL54">
        <f t="shared" si="40"/>
        <v>-376.48230837230824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-1.7588588633470189E-17</v>
      </c>
      <c r="AR54">
        <f t="shared" si="45"/>
        <v>-1.7588634048777123E-17</v>
      </c>
      <c r="AS54">
        <f t="shared" si="46"/>
        <v>-1.1467873519988441</v>
      </c>
      <c r="AT54">
        <f t="shared" si="47"/>
        <v>-0.74923440330591196</v>
      </c>
      <c r="AU54">
        <f t="shared" si="48"/>
        <v>-1.896021755304756</v>
      </c>
      <c r="AW54">
        <v>51</v>
      </c>
      <c r="AX54">
        <f>IF(Z54&gt;0, (R54*SUMPRODUCT(K54:$K$98, X54:$X$98)-K54*$AZ$3)/Z54, 0)</f>
        <v>-5.2606499394437507E+24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-5.3699105382864419E+25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-1897.5922801023607</v>
      </c>
      <c r="AC55">
        <f t="shared" si="33"/>
        <v>-1694.2788215199648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-203.31345858239592</v>
      </c>
      <c r="AK55">
        <f t="shared" si="61"/>
        <v>-132.83145960716527</v>
      </c>
      <c r="AL55">
        <f t="shared" si="40"/>
        <v>-336.14491818956117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-1.4638828870480236E-18</v>
      </c>
      <c r="AR55">
        <f t="shared" si="45"/>
        <v>-1.4638864338632256E-18</v>
      </c>
      <c r="AS55">
        <f t="shared" si="46"/>
        <v>-0.9142118558664265</v>
      </c>
      <c r="AT55">
        <f t="shared" si="47"/>
        <v>-0.59728507916606499</v>
      </c>
      <c r="AU55">
        <f t="shared" si="48"/>
        <v>-1.5114969350324914</v>
      </c>
      <c r="AW55">
        <v>52</v>
      </c>
      <c r="AX55">
        <f>IF(Z55&gt;0, (R55*SUMPRODUCT(K55:$K$98, X55:$X$98)-K55*$AZ$3)/Z55, 0)</f>
        <v>-5.3699105382864419E+25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-5.830543585234227E+26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-1694.2788215199648</v>
      </c>
      <c r="AC56">
        <f t="shared" si="33"/>
        <v>-1512.748947785683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-181.52987373428186</v>
      </c>
      <c r="AK56">
        <f t="shared" si="61"/>
        <v>-118.59951750639755</v>
      </c>
      <c r="AL56">
        <f t="shared" si="40"/>
        <v>-300.12939124067941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-1.1498878312534352E-19</v>
      </c>
      <c r="AR56">
        <f t="shared" si="45"/>
        <v>-1.1498904353705999E-19</v>
      </c>
      <c r="AS56">
        <f t="shared" si="46"/>
        <v>-0.72880409428127024</v>
      </c>
      <c r="AT56">
        <f t="shared" si="47"/>
        <v>-0.47615200826376347</v>
      </c>
      <c r="AU56">
        <f t="shared" si="48"/>
        <v>-1.2049561025450337</v>
      </c>
      <c r="AW56">
        <v>53</v>
      </c>
      <c r="AX56">
        <f>IF(Z56&gt;0, (R56*SUMPRODUCT(K56:$K$98, X56:$X$98)-K56*$AZ$3)/Z56, 0)</f>
        <v>-5.830543585234227E+26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-6.7645764391565299E+27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-1512.748947785683</v>
      </c>
      <c r="AC57">
        <f t="shared" si="33"/>
        <v>-1350.6687033800738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-162.08024440560916</v>
      </c>
      <c r="AK57">
        <f t="shared" si="61"/>
        <v>-105.89242634499782</v>
      </c>
      <c r="AL57">
        <f t="shared" si="40"/>
        <v>-267.97267075060699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-8.4916781925051398E-21</v>
      </c>
      <c r="AR57">
        <f t="shared" si="45"/>
        <v>-8.4916960859068658E-21</v>
      </c>
      <c r="AS57">
        <f t="shared" si="46"/>
        <v>-0.58099816189514653</v>
      </c>
      <c r="AT57">
        <f t="shared" si="47"/>
        <v>-0.3795854657714951</v>
      </c>
      <c r="AU57">
        <f t="shared" si="48"/>
        <v>-0.96058362766664174</v>
      </c>
      <c r="AW57">
        <v>54</v>
      </c>
      <c r="AX57">
        <f>IF(Z57&gt;0, (R57*SUMPRODUCT(K57:$K$98, X57:$X$98)-K57*$AZ$3)/Z57, 0)</f>
        <v>-6.7645764391565299E+27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-8.426572193072609E+28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-1350.6687033800738</v>
      </c>
      <c r="AC58">
        <f t="shared" si="33"/>
        <v>-1205.9541994464944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-144.71450393357941</v>
      </c>
      <c r="AK58">
        <f t="shared" si="61"/>
        <v>-94.546809236605171</v>
      </c>
      <c r="AL58">
        <f t="shared" si="40"/>
        <v>-239.26131317018456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-5.868552324566936E-22</v>
      </c>
      <c r="AR58">
        <f t="shared" si="45"/>
        <v>-5.8685637756490741E-22</v>
      </c>
      <c r="AS58">
        <f t="shared" si="46"/>
        <v>-0.4631681775312067</v>
      </c>
      <c r="AT58">
        <f t="shared" si="47"/>
        <v>-0.30260320932038826</v>
      </c>
      <c r="AU58">
        <f t="shared" si="48"/>
        <v>-0.76577138685159485</v>
      </c>
      <c r="AW58">
        <v>55</v>
      </c>
      <c r="AX58">
        <f>IF(Z58&gt;0, (R58*SUMPRODUCT(K58:$K$98, X58:$X$98)-K58*$AZ$3)/Z58, 0)</f>
        <v>-8.426572193072609E+28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-1.1327961357392068E+30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-1205.9541994464944</v>
      </c>
      <c r="AC59">
        <f t="shared" si="33"/>
        <v>-1076.74482093437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-129.20937851212443</v>
      </c>
      <c r="AK59">
        <f t="shared" si="61"/>
        <v>-84.416793961254612</v>
      </c>
      <c r="AL59">
        <f t="shared" si="40"/>
        <v>-213.62617247337903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-3.7771505178300436E-23</v>
      </c>
      <c r="AR59">
        <f t="shared" si="45"/>
        <v>-3.7771573084538473E-23</v>
      </c>
      <c r="AS59">
        <f t="shared" si="46"/>
        <v>-0.36923483540434188</v>
      </c>
      <c r="AT59">
        <f t="shared" si="47"/>
        <v>-0.24123342579750331</v>
      </c>
      <c r="AU59">
        <f t="shared" si="48"/>
        <v>-0.61046826120184516</v>
      </c>
      <c r="AW59">
        <v>56</v>
      </c>
      <c r="AX59">
        <f>IF(Z59&gt;0, (R59*SUMPRODUCT(K59:$K$98, X59:$X$98)-K59*$AZ$3)/Z59, 0)</f>
        <v>-1.1327961357392068E+30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-1.6769776307877769E+31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-1076.74482093437</v>
      </c>
      <c r="AC60">
        <f t="shared" si="33"/>
        <v>-961.37930440568732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-115.36551652868263</v>
      </c>
      <c r="AK60">
        <f t="shared" si="61"/>
        <v>-75.372137465405899</v>
      </c>
      <c r="AL60">
        <f t="shared" si="40"/>
        <v>-190.73765399408853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-2.2546996008979743E-24</v>
      </c>
      <c r="AR60">
        <f t="shared" si="45"/>
        <v>-2.2547032576719324E-24</v>
      </c>
      <c r="AS60">
        <f t="shared" si="46"/>
        <v>-0.29435175016290038</v>
      </c>
      <c r="AT60">
        <f t="shared" si="47"/>
        <v>-0.192309810106428</v>
      </c>
      <c r="AU60">
        <f t="shared" si="48"/>
        <v>-0.48666156026932839</v>
      </c>
      <c r="AW60">
        <v>57</v>
      </c>
      <c r="AX60">
        <f>IF(Z60&gt;0, (R60*SUMPRODUCT(K60:$K$98, X60:$X$98)-K60*$AZ$3)/Z60, 0)</f>
        <v>-1.6769776307877769E+31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-2.7604794200504689E+32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-961.37930440568732</v>
      </c>
      <c r="AC61">
        <f t="shared" si="33"/>
        <v>-858.37437893364938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-103.00492547203794</v>
      </c>
      <c r="AK61">
        <f t="shared" si="61"/>
        <v>-67.296551308398122</v>
      </c>
      <c r="AL61">
        <f t="shared" si="40"/>
        <v>-170.30147678043608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-1.2220930326795762E-25</v>
      </c>
      <c r="AR61">
        <f t="shared" si="45"/>
        <v>-1.2220948036235663E-25</v>
      </c>
      <c r="AS61">
        <f t="shared" si="46"/>
        <v>-0.23465541307629145</v>
      </c>
      <c r="AT61">
        <f t="shared" si="47"/>
        <v>-0.15330820320984376</v>
      </c>
      <c r="AU61">
        <f t="shared" si="48"/>
        <v>-0.38796361628613524</v>
      </c>
      <c r="AW61">
        <v>58</v>
      </c>
      <c r="AX61">
        <f>IF(Z61&gt;0, (R61*SUMPRODUCT(K61:$K$98, X61:$X$98)-K61*$AZ$3)/Z61, 0)</f>
        <v>-2.7604794200504689E+32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-5.1124988602412675E+33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-858.37437893364938</v>
      </c>
      <c r="AC62">
        <f t="shared" si="33"/>
        <v>-766.40569547647272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-91.968683457176667</v>
      </c>
      <c r="AK62">
        <f t="shared" si="61"/>
        <v>-60.086206525355465</v>
      </c>
      <c r="AL62">
        <f t="shared" si="40"/>
        <v>-152.05488998253213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-5.9566360724743106E-27</v>
      </c>
      <c r="AR62">
        <f t="shared" si="45"/>
        <v>-5.9566436953716353E-27</v>
      </c>
      <c r="AS62">
        <f t="shared" si="46"/>
        <v>-0.18706585863862507</v>
      </c>
      <c r="AT62">
        <f t="shared" si="47"/>
        <v>-0.12221636097723514</v>
      </c>
      <c r="AU62">
        <f t="shared" si="48"/>
        <v>-0.30928221961586022</v>
      </c>
      <c r="AW62">
        <v>59</v>
      </c>
      <c r="AX62">
        <f>IF(Z62&gt;0, (R62*SUMPRODUCT(K62:$K$98, X62:$X$98)-K62*$AZ$3)/Z62, 0)</f>
        <v>-5.1124988602412675E+33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-1.0810051437361884E+35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-766.40569547647272</v>
      </c>
      <c r="AC63">
        <f t="shared" si="33"/>
        <v>-684.29079953256485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-82.114895943907868</v>
      </c>
      <c r="AK63">
        <f t="shared" si="61"/>
        <v>-53.648398683353093</v>
      </c>
      <c r="AL63">
        <f t="shared" si="40"/>
        <v>-135.76329462726096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-2.5802779756079506E-28</v>
      </c>
      <c r="AR63">
        <f t="shared" si="45"/>
        <v>-2.5802808496259818E-28</v>
      </c>
      <c r="AS63">
        <f t="shared" si="46"/>
        <v>-0.14912775720553678</v>
      </c>
      <c r="AT63">
        <f t="shared" si="47"/>
        <v>-9.7430134707617286E-2</v>
      </c>
      <c r="AU63">
        <f t="shared" si="48"/>
        <v>-0.24655789191315408</v>
      </c>
      <c r="AW63">
        <v>60</v>
      </c>
      <c r="AX63">
        <f>IF(Z63&gt;0, (R63*SUMPRODUCT(K63:$K$98, X63:$X$98)-K63*$AZ$3)/Z63, 0)</f>
        <v>-1.0810051437361884E+35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-2.6589486133519373E+36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-684.29079953256485</v>
      </c>
      <c r="AC64">
        <f t="shared" si="33"/>
        <v>-610.97392815407568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-73.316871378489168</v>
      </c>
      <c r="AK64">
        <f t="shared" si="61"/>
        <v>-47.900355967279545</v>
      </c>
      <c r="AL64">
        <f t="shared" si="40"/>
        <v>-121.21722734576872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-9.7891165628359275E-30</v>
      </c>
      <c r="AR64">
        <f t="shared" si="45"/>
        <v>-9.78912587758713E-30</v>
      </c>
      <c r="AS64">
        <f t="shared" si="46"/>
        <v>-0.11888373501716899</v>
      </c>
      <c r="AT64">
        <f t="shared" si="47"/>
        <v>-7.7670706877883661E-2</v>
      </c>
      <c r="AU64">
        <f t="shared" si="48"/>
        <v>-0.19655444189505267</v>
      </c>
      <c r="AW64">
        <v>61</v>
      </c>
      <c r="AX64">
        <f>IF(Z64&gt;0, (R64*SUMPRODUCT(K64:$K$98, X64:$X$98)-K64*$AZ$3)/Z64, 0)</f>
        <v>-2.6589486133519373E+36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-7.8088369146804587E+37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-610.97392815407568</v>
      </c>
      <c r="AC65">
        <f t="shared" si="33"/>
        <v>-545.51243585185318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-65.461492302222496</v>
      </c>
      <c r="AK65">
        <f t="shared" si="61"/>
        <v>-42.768174970785303</v>
      </c>
      <c r="AL65">
        <f t="shared" si="40"/>
        <v>-108.22966727300781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-3.1922908567079089E-31</v>
      </c>
      <c r="AR65">
        <f t="shared" si="45"/>
        <v>-3.1922933851837332E-31</v>
      </c>
      <c r="AS65">
        <f t="shared" si="46"/>
        <v>-9.4773385696084997E-2</v>
      </c>
      <c r="AT65">
        <f t="shared" si="47"/>
        <v>-6.1918611988108774E-2</v>
      </c>
      <c r="AU65">
        <f t="shared" si="48"/>
        <v>-0.15669199768419378</v>
      </c>
      <c r="AW65">
        <v>62</v>
      </c>
      <c r="AX65">
        <f>IF(Z65&gt;0, (R65*SUMPRODUCT(K65:$K$98, X65:$X$98)-K65*$AZ$3)/Z65, 0)</f>
        <v>-7.8088369146804587E+37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-2.8451760186597476E+39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-545.51243585185318</v>
      </c>
      <c r="AC66">
        <f t="shared" si="33"/>
        <v>-487.06467486772607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-58.447760984127115</v>
      </c>
      <c r="AK66">
        <f t="shared" si="61"/>
        <v>-38.18587050962973</v>
      </c>
      <c r="AL66">
        <f t="shared" si="40"/>
        <v>-96.633631493756837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-8.7186790218390933E-33</v>
      </c>
      <c r="AR66">
        <f t="shared" si="45"/>
        <v>-8.7186845540658589E-33</v>
      </c>
      <c r="AS66">
        <f t="shared" si="46"/>
        <v>-7.555276283170026E-2</v>
      </c>
      <c r="AT66">
        <f t="shared" si="47"/>
        <v>-4.9361138383377523E-2</v>
      </c>
      <c r="AU66">
        <f t="shared" si="48"/>
        <v>-0.12491390121507777</v>
      </c>
      <c r="AW66">
        <v>63</v>
      </c>
      <c r="AX66">
        <f>IF(Z66&gt;0, (R66*SUMPRODUCT(K66:$K$98, X66:$X$98)-K66*$AZ$3)/Z66, 0)</f>
        <v>-2.8451760186597476E+39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-1.3651801001244502E+41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-487.06467486772607</v>
      </c>
      <c r="AC67">
        <f t="shared" si="33"/>
        <v>-434.87917398904113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-52.185500878684934</v>
      </c>
      <c r="AK67">
        <f t="shared" si="61"/>
        <v>-34.094527240740831</v>
      </c>
      <c r="AL67">
        <f t="shared" ref="AL67:AL69" si="63">SUM(AI67:AK67)</f>
        <v>-86.280028119425765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-1.9192715977710035E-34</v>
      </c>
      <c r="AR67">
        <f t="shared" si="45"/>
        <v>-1.9192725169140765E-34</v>
      </c>
      <c r="AS67">
        <f t="shared" si="46"/>
        <v>-6.0230199961495742E-2</v>
      </c>
      <c r="AT67">
        <f t="shared" si="47"/>
        <v>-3.9350397308177229E-2</v>
      </c>
      <c r="AU67">
        <f t="shared" si="48"/>
        <v>-9.9580597269672971E-2</v>
      </c>
      <c r="AW67">
        <v>64</v>
      </c>
      <c r="AX67">
        <f>IF(Z67&gt;0, (R67*SUMPRODUCT(K67:$K$98, X67:$X$98)-K67*$AZ$3)/Z67, 0)</f>
        <v>-1.3651801001244502E+41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-9.589512127038097E+42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-434.87917398904113</v>
      </c>
      <c r="AC68">
        <f t="shared" si="33"/>
        <v>-388.28497677592947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-46.59419721311167</v>
      </c>
      <c r="AK68">
        <f t="shared" si="61"/>
        <v>-30.441542179232883</v>
      </c>
      <c r="AL68">
        <f t="shared" si="63"/>
        <v>-77.035739392344553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-3.208101894842171E-36</v>
      </c>
      <c r="AR68">
        <f t="shared" si="45"/>
        <v>-3.2081029379771525E-36</v>
      </c>
      <c r="AS68">
        <f t="shared" si="46"/>
        <v>-4.8015146652978229E-2</v>
      </c>
      <c r="AT68">
        <f t="shared" si="47"/>
        <v>-3.1369895813279036E-2</v>
      </c>
      <c r="AU68">
        <f t="shared" si="48"/>
        <v>-7.9385042466257258E-2</v>
      </c>
      <c r="AW68">
        <v>65</v>
      </c>
      <c r="AX68">
        <f>IF(Z68&gt;0, (R68*SUMPRODUCT(K68:$K$98, X68:$X$98)-K68*$AZ$3)/Z68, 0)</f>
        <v>-9.589512127038097E+42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-388.28497677592947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-388.28497677592947</v>
      </c>
      <c r="AK69">
        <f t="shared" si="61"/>
        <v>-27.179948374315064</v>
      </c>
      <c r="AL69">
        <f t="shared" si="63"/>
        <v>-415.46492515024454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-3.7254820758441569E-38</v>
      </c>
      <c r="AR69">
        <f t="shared" si="45"/>
        <v>-3.7254820758441569E-38</v>
      </c>
      <c r="AS69">
        <f t="shared" si="46"/>
        <v>-0.35725555545370602</v>
      </c>
      <c r="AT69">
        <f t="shared" si="47"/>
        <v>-2.5007888881759425E-2</v>
      </c>
      <c r="AU69">
        <f t="shared" si="48"/>
        <v>-0.3822634443354655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534198.81655758258</v>
      </c>
      <c r="AO71" s="6">
        <f t="shared" si="70"/>
        <v>-53419.881655758261</v>
      </c>
      <c r="AP71" s="6">
        <f t="shared" si="70"/>
        <v>-353.97183979810308</v>
      </c>
      <c r="AQ71" s="6">
        <f t="shared" si="70"/>
        <v>-376794.15859211906</v>
      </c>
      <c r="AR71" s="6">
        <f t="shared" si="70"/>
        <v>103630.80446990712</v>
      </c>
      <c r="AS71" s="6">
        <f t="shared" si="70"/>
        <v>19274.766886257075</v>
      </c>
      <c r="AT71" s="6">
        <f t="shared" si="70"/>
        <v>-11956.586378820106</v>
      </c>
      <c r="AU71" s="6">
        <f t="shared" si="70"/>
        <v>110948.98497734393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95296.28829079456</v>
      </c>
      <c r="K3">
        <v>1</v>
      </c>
      <c r="L3" s="2">
        <v>0</v>
      </c>
      <c r="O3">
        <f>$C$3</f>
        <v>95296.28829079456</v>
      </c>
      <c r="P3">
        <f>O3*C5</f>
        <v>9529.6288290794564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95296.28829079456</v>
      </c>
      <c r="AF3">
        <f t="shared" ref="AF3:AF34" si="4">-$Z3*P3</f>
        <v>-9529.6288290794564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85566.659461715099</v>
      </c>
      <c r="AJ3">
        <f t="shared" ref="AJ3:AJ34" si="8">AB3-AC3</f>
        <v>0</v>
      </c>
      <c r="AL3">
        <f t="shared" ref="AL3:AL34" si="9">SUM(AI3:AK3)</f>
        <v>85566.659461715099</v>
      </c>
      <c r="AN3">
        <f t="shared" ref="AN3:AN34" si="10">AE3*$K3</f>
        <v>95296.28829079456</v>
      </c>
      <c r="AO3">
        <f t="shared" ref="AO3:AO34" si="11">AF3*$K3</f>
        <v>-9529.6288290794564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85566.659461715099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85566.659461715099</v>
      </c>
      <c r="AW3">
        <v>0</v>
      </c>
      <c r="AX3">
        <f>IF(Z3&gt;0, (R3*SUMPRODUCT(K3:$K$98, X3:$X$98)-K3*$AZ$3)/Z3, 0)</f>
        <v>0</v>
      </c>
      <c r="AZ3">
        <f>C6*SUMPRODUCT(X4:X98, K4:K98)/1</f>
        <v>59893.907868228984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2983.186714462603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2949.7094766821319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-2949.7094766821319</v>
      </c>
      <c r="AK4">
        <f>G4*SUM(AB4, AE4:AF4)</f>
        <v>0</v>
      </c>
      <c r="AL4">
        <f t="shared" si="9"/>
        <v>-5393.6534766821314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-2323.5824301197945</v>
      </c>
      <c r="AR4">
        <f t="shared" si="14"/>
        <v>-2323.5824301197945</v>
      </c>
      <c r="AS4">
        <f t="shared" si="15"/>
        <v>-2804.4395100609731</v>
      </c>
      <c r="AT4">
        <f t="shared" si="16"/>
        <v>0</v>
      </c>
      <c r="AU4">
        <f t="shared" si="17"/>
        <v>-5128.0219401807672</v>
      </c>
      <c r="AW4">
        <v>1</v>
      </c>
      <c r="AX4">
        <f>IF(Z4&gt;0, (R4*SUMPRODUCT(K4:$K$98, X4:$X$98)-K4*$AZ$3)/Z4, 0)</f>
        <v>2983.186714462603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3629.7489554644021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2949.7094766821319</v>
      </c>
      <c r="AC5">
        <f t="shared" si="2"/>
        <v>3548.6971376188667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-598.98766093673476</v>
      </c>
      <c r="AK5">
        <f>G5*SUM(AB5, AE5:AF5)</f>
        <v>12.093808854396743</v>
      </c>
      <c r="AL5">
        <f t="shared" si="9"/>
        <v>-3051.5685864490583</v>
      </c>
      <c r="AN5">
        <f t="shared" si="10"/>
        <v>0</v>
      </c>
      <c r="AO5">
        <f t="shared" si="11"/>
        <v>0</v>
      </c>
      <c r="AP5">
        <f t="shared" si="12"/>
        <v>-22.045369182608251</v>
      </c>
      <c r="AQ5">
        <f t="shared" si="13"/>
        <v>-2200.981097457357</v>
      </c>
      <c r="AR5">
        <f t="shared" si="14"/>
        <v>-2223.0264666399653</v>
      </c>
      <c r="AS5">
        <f t="shared" si="15"/>
        <v>-540.26010202732198</v>
      </c>
      <c r="AT5">
        <f t="shared" si="16"/>
        <v>10.908075126885487</v>
      </c>
      <c r="AU5">
        <f t="shared" si="17"/>
        <v>-2752.3784935404019</v>
      </c>
      <c r="AW5">
        <v>2</v>
      </c>
      <c r="AX5">
        <f>IF(Z5&gt;0, (R5*SUMPRODUCT(K5:$K$98, X5:$X$98)-K5*$AZ$3)/Z5, 0)</f>
        <v>3629.7489554644021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4412.8004929639319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3548.6971376188667</v>
      </c>
      <c r="AC6">
        <f t="shared" si="2"/>
        <v>4265.7322883480447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-717.03515072917799</v>
      </c>
      <c r="AK6">
        <f>G6*SUM(AB6, AE6:AF6)</f>
        <v>25.195749677093954</v>
      </c>
      <c r="AL6">
        <f t="shared" si="9"/>
        <v>-3158.136252333597</v>
      </c>
      <c r="AN6">
        <f t="shared" si="10"/>
        <v>0</v>
      </c>
      <c r="AO6">
        <f t="shared" si="11"/>
        <v>0</v>
      </c>
      <c r="AP6">
        <f t="shared" si="12"/>
        <v>-20.619980927783629</v>
      </c>
      <c r="AQ6">
        <f t="shared" si="13"/>
        <v>-2083.7121954097297</v>
      </c>
      <c r="AR6">
        <f t="shared" si="14"/>
        <v>-2104.3321763375129</v>
      </c>
      <c r="AS6">
        <f t="shared" si="15"/>
        <v>-611.79988875240156</v>
      </c>
      <c r="AT6">
        <f t="shared" si="16"/>
        <v>21.497909598718607</v>
      </c>
      <c r="AU6">
        <f t="shared" si="17"/>
        <v>-2694.634155491196</v>
      </c>
      <c r="AW6">
        <v>3</v>
      </c>
      <c r="AX6">
        <f>IF(Z6&gt;0, (R6*SUMPRODUCT(K6:$K$98, X6:$X$98)-K6*$AZ$3)/Z6, 0)</f>
        <v>4412.8004929639319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5489.6273766295189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4265.7322883480447</v>
      </c>
      <c r="AC7">
        <f t="shared" si="2"/>
        <v>5246.8917313449565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-981.15944299691182</v>
      </c>
      <c r="AK7">
        <f>G7*SUM(AB7, AE7:AF7)</f>
        <v>58.867105579203013</v>
      </c>
      <c r="AL7">
        <f t="shared" si="9"/>
        <v>-3391.7577913503465</v>
      </c>
      <c r="AN7">
        <f t="shared" si="10"/>
        <v>0</v>
      </c>
      <c r="AO7">
        <f t="shared" si="11"/>
        <v>0</v>
      </c>
      <c r="AP7">
        <f t="shared" si="12"/>
        <v>-19.164972756129966</v>
      </c>
      <c r="AQ7">
        <f t="shared" si="13"/>
        <v>-1961.504082326257</v>
      </c>
      <c r="AR7">
        <f t="shared" si="14"/>
        <v>-1980.6690550823869</v>
      </c>
      <c r="AS7">
        <f t="shared" si="15"/>
        <v>-786.95255434776595</v>
      </c>
      <c r="AT7">
        <f t="shared" si="16"/>
        <v>47.215179381155117</v>
      </c>
      <c r="AU7">
        <f t="shared" si="17"/>
        <v>-2720.4064300489977</v>
      </c>
      <c r="AW7">
        <v>4</v>
      </c>
      <c r="AX7">
        <f>IF(Z7&gt;0, (R7*SUMPRODUCT(K7:$K$98, X7:$X$98)-K7*$AZ$3)/Z7, 0)</f>
        <v>5489.6273766295189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6873.1896266359881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5246.8917313449565</v>
      </c>
      <c r="AC8">
        <f t="shared" si="2"/>
        <v>6495.1429808916291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-1248.2512495466726</v>
      </c>
      <c r="AK8">
        <f>G8*SUM(AB8, AE8:AF8)</f>
        <v>113.33286139705106</v>
      </c>
      <c r="AL8">
        <f t="shared" si="9"/>
        <v>-3614.771440800424</v>
      </c>
      <c r="AN8">
        <f t="shared" si="10"/>
        <v>0</v>
      </c>
      <c r="AO8">
        <f t="shared" si="11"/>
        <v>0</v>
      </c>
      <c r="AP8">
        <f t="shared" si="12"/>
        <v>-17.682621668649805</v>
      </c>
      <c r="AQ8">
        <f t="shared" si="13"/>
        <v>-1838.4209364340486</v>
      </c>
      <c r="AR8">
        <f t="shared" si="14"/>
        <v>-1856.1035581026981</v>
      </c>
      <c r="AS8">
        <f t="shared" si="15"/>
        <v>-934.2826113076012</v>
      </c>
      <c r="AT8">
        <f t="shared" si="16"/>
        <v>84.826609812290215</v>
      </c>
      <c r="AU8">
        <f t="shared" si="17"/>
        <v>-2705.5595595980089</v>
      </c>
      <c r="AW8">
        <v>5</v>
      </c>
      <c r="AX8">
        <f>IF(Z8&gt;0, (R8*SUMPRODUCT(K8:$K$98, X8:$X$98)-K8*$AZ$3)/Z8, 0)</f>
        <v>6873.1896266359881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8219.3037714045331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6495.1429808916291</v>
      </c>
      <c r="AC9">
        <f t="shared" si="2"/>
        <v>7679.3235752142273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-1184.1805943225982</v>
      </c>
      <c r="AK9">
        <f t="shared" ref="AK9:AK40" si="30">G9*SUM(AB9:AB9, AE9:AF9)</f>
        <v>144.84168847388332</v>
      </c>
      <c r="AL9">
        <f t="shared" si="9"/>
        <v>-3549.7563772605672</v>
      </c>
      <c r="AN9">
        <f t="shared" si="10"/>
        <v>0</v>
      </c>
      <c r="AO9">
        <f t="shared" si="11"/>
        <v>0</v>
      </c>
      <c r="AP9">
        <f t="shared" si="12"/>
        <v>-16.30376455373117</v>
      </c>
      <c r="AQ9">
        <f t="shared" si="13"/>
        <v>-1735.9858992723155</v>
      </c>
      <c r="AR9">
        <f t="shared" si="14"/>
        <v>-1752.2896638260465</v>
      </c>
      <c r="AS9">
        <f t="shared" si="15"/>
        <v>-826.56667234230292</v>
      </c>
      <c r="AT9">
        <f t="shared" si="16"/>
        <v>101.10055259500679</v>
      </c>
      <c r="AU9">
        <f t="shared" si="17"/>
        <v>-2477.7557835733423</v>
      </c>
      <c r="AW9">
        <v>6</v>
      </c>
      <c r="AX9">
        <f>IF(Z9&gt;0, (R9*SUMPRODUCT(K9:$K$98, X9:$X$98)-K9*$AZ$3)/Z9, 0)</f>
        <v>8219.3037714045331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8765.3339448196602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7679.3235752142273</v>
      </c>
      <c r="AC10">
        <f t="shared" si="2"/>
        <v>8096.5071977420166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-417.18362252778934</v>
      </c>
      <c r="AK10">
        <f t="shared" si="30"/>
        <v>33.021091373421179</v>
      </c>
      <c r="AL10">
        <f t="shared" si="9"/>
        <v>-2935.263220734284</v>
      </c>
      <c r="AN10">
        <f t="shared" si="10"/>
        <v>0</v>
      </c>
      <c r="AO10">
        <f t="shared" si="11"/>
        <v>0</v>
      </c>
      <c r="AP10">
        <f t="shared" si="12"/>
        <v>-15.288504036791567</v>
      </c>
      <c r="AQ10">
        <f t="shared" si="13"/>
        <v>-1673.6869736894653</v>
      </c>
      <c r="AR10">
        <f t="shared" si="14"/>
        <v>-1688.9754777262569</v>
      </c>
      <c r="AS10">
        <f t="shared" si="15"/>
        <v>-276.19956791061446</v>
      </c>
      <c r="AT10">
        <f t="shared" si="16"/>
        <v>21.86186292264702</v>
      </c>
      <c r="AU10">
        <f t="shared" si="17"/>
        <v>-1943.3131827142242</v>
      </c>
      <c r="AW10">
        <v>7</v>
      </c>
      <c r="AX10">
        <f>IF(Z10&gt;0, (R10*SUMPRODUCT(K10:$K$98, X10:$X$98)-K10*$AZ$3)/Z10, 0)</f>
        <v>8765.3339448196602</v>
      </c>
    </row>
    <row r="11" spans="1:52" x14ac:dyDescent="0.3">
      <c r="A11" t="s">
        <v>33</v>
      </c>
      <c r="C11" s="25">
        <f>AU100</f>
        <v>19792.306029626594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9164.1947864860722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8096.5071977420166</v>
      </c>
      <c r="AC11">
        <f t="shared" si="2"/>
        <v>8368.5275689750561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-272.02037123303944</v>
      </c>
      <c r="AK11">
        <f t="shared" si="30"/>
        <v>12.954411516387227</v>
      </c>
      <c r="AL11">
        <f t="shared" si="9"/>
        <v>-2847.6652699564206</v>
      </c>
      <c r="AN11">
        <f t="shared" si="10"/>
        <v>0</v>
      </c>
      <c r="AO11">
        <f t="shared" si="11"/>
        <v>0</v>
      </c>
      <c r="AP11">
        <f t="shared" si="12"/>
        <v>-14.372751430874013</v>
      </c>
      <c r="AQ11">
        <f t="shared" si="13"/>
        <v>-1615.3359997366554</v>
      </c>
      <c r="AR11">
        <f t="shared" si="14"/>
        <v>-1629.7087511675293</v>
      </c>
      <c r="AS11">
        <f t="shared" si="15"/>
        <v>-171.25631523608132</v>
      </c>
      <c r="AT11">
        <f t="shared" si="16"/>
        <v>8.155730294359925</v>
      </c>
      <c r="AU11">
        <f t="shared" si="17"/>
        <v>-1792.8093361092508</v>
      </c>
      <c r="AW11">
        <v>8</v>
      </c>
      <c r="AX11">
        <f>IF(Z11&gt;0, (R11*SUMPRODUCT(K11:$K$98, X11:$X$98)-K11*$AZ$3)/Z11, 0)</f>
        <v>9164.1947864860722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10249.904214238113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8368.5275689750561</v>
      </c>
      <c r="AC12">
        <f t="shared" si="2"/>
        <v>9252.9422458048648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-884.41467682980874</v>
      </c>
      <c r="AK12">
        <f t="shared" si="30"/>
        <v>175.73907894847619</v>
      </c>
      <c r="AL12">
        <f t="shared" si="9"/>
        <v>-3351.7501134159779</v>
      </c>
      <c r="AN12">
        <f t="shared" si="10"/>
        <v>0</v>
      </c>
      <c r="AO12">
        <f t="shared" si="11"/>
        <v>0</v>
      </c>
      <c r="AP12">
        <f t="shared" si="12"/>
        <v>-13.266481290037079</v>
      </c>
      <c r="AQ12">
        <f t="shared" si="13"/>
        <v>-1540.4261389774763</v>
      </c>
      <c r="AR12">
        <f t="shared" si="14"/>
        <v>-1553.6926202675133</v>
      </c>
      <c r="AS12">
        <f t="shared" si="15"/>
        <v>-519.89020686720767</v>
      </c>
      <c r="AT12">
        <f t="shared" si="16"/>
        <v>103.30564214139285</v>
      </c>
      <c r="AU12">
        <f t="shared" si="17"/>
        <v>-1970.2771849933283</v>
      </c>
      <c r="AW12">
        <v>9</v>
      </c>
      <c r="AX12">
        <f>IF(Z12&gt;0, (R12*SUMPRODUCT(K12:$K$98, X12:$X$98)-K12*$AZ$3)/Z12, 0)</f>
        <v>10249.904214238113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12869.990940987875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9252.9422458048648</v>
      </c>
      <c r="AC13">
        <f t="shared" si="2"/>
        <v>11484.775679110815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-2231.8334333059502</v>
      </c>
      <c r="AK13">
        <f t="shared" si="30"/>
        <v>647.7059572063406</v>
      </c>
      <c r="AL13">
        <f t="shared" si="9"/>
        <v>-4283.582539146154</v>
      </c>
      <c r="AN13">
        <f t="shared" si="10"/>
        <v>0</v>
      </c>
      <c r="AO13">
        <f t="shared" si="11"/>
        <v>0</v>
      </c>
      <c r="AP13">
        <f t="shared" si="12"/>
        <v>-11.70905800465429</v>
      </c>
      <c r="AQ13">
        <f t="shared" si="13"/>
        <v>-1405.1079945646002</v>
      </c>
      <c r="AR13">
        <f t="shared" si="14"/>
        <v>-1416.8170525692544</v>
      </c>
      <c r="AS13">
        <f t="shared" si="15"/>
        <v>-1171.3844435081578</v>
      </c>
      <c r="AT13">
        <f t="shared" si="16"/>
        <v>339.95040620715537</v>
      </c>
      <c r="AU13">
        <f t="shared" si="17"/>
        <v>-2248.2510898702567</v>
      </c>
      <c r="AW13">
        <v>10</v>
      </c>
      <c r="AX13">
        <f>IF(Z13&gt;0, (R13*SUMPRODUCT(K13:$K$98, X13:$X$98)-K13*$AZ$3)/Z13, 0)</f>
        <v>12869.990940987875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15245.649096671119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11484.775679110815</v>
      </c>
      <c r="AC14">
        <f t="shared" si="2"/>
        <v>13447.756588370677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-1962.9809092598625</v>
      </c>
      <c r="AK14">
        <f t="shared" si="30"/>
        <v>803.93429753775717</v>
      </c>
      <c r="AL14">
        <f t="shared" si="9"/>
        <v>-3927.3805912536195</v>
      </c>
      <c r="AN14">
        <f t="shared" si="10"/>
        <v>0</v>
      </c>
      <c r="AO14">
        <f t="shared" si="11"/>
        <v>0</v>
      </c>
      <c r="AP14">
        <f t="shared" si="12"/>
        <v>-10.333883923671879</v>
      </c>
      <c r="AQ14">
        <f t="shared" si="13"/>
        <v>-1286.9592925172738</v>
      </c>
      <c r="AR14">
        <f t="shared" si="14"/>
        <v>-1297.2931764409454</v>
      </c>
      <c r="AS14">
        <f t="shared" si="15"/>
        <v>-919.88963683407076</v>
      </c>
      <c r="AT14">
        <f t="shared" si="16"/>
        <v>376.73867611850574</v>
      </c>
      <c r="AU14">
        <f t="shared" si="17"/>
        <v>-1840.4441371565106</v>
      </c>
      <c r="AW14">
        <v>11</v>
      </c>
      <c r="AX14">
        <f>IF(Z14&gt;0, (R14*SUMPRODUCT(K14:$K$98, X14:$X$98)-K14*$AZ$3)/Z14, 0)</f>
        <v>15245.649096671119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17397.991926170318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13447.756588370677</v>
      </c>
      <c r="AC15">
        <f t="shared" si="2"/>
        <v>15168.019531410959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-1720.2629430402812</v>
      </c>
      <c r="AK15">
        <f t="shared" si="30"/>
        <v>941.3429611859475</v>
      </c>
      <c r="AL15">
        <f t="shared" si="9"/>
        <v>-3651.0582034318622</v>
      </c>
      <c r="AN15">
        <f t="shared" si="10"/>
        <v>0</v>
      </c>
      <c r="AO15">
        <f t="shared" si="11"/>
        <v>0</v>
      </c>
      <c r="AP15">
        <f t="shared" si="12"/>
        <v>-9.1195076206917189</v>
      </c>
      <c r="AQ15">
        <f t="shared" si="13"/>
        <v>-1192.6106614594262</v>
      </c>
      <c r="AR15">
        <f t="shared" si="14"/>
        <v>-1201.7301690801178</v>
      </c>
      <c r="AS15">
        <f t="shared" si="15"/>
        <v>-719.77450871657345</v>
      </c>
      <c r="AT15">
        <f t="shared" si="16"/>
        <v>393.86692026508092</v>
      </c>
      <c r="AU15">
        <f t="shared" si="17"/>
        <v>-1527.6377575316105</v>
      </c>
      <c r="AW15">
        <v>12</v>
      </c>
      <c r="AX15">
        <f>IF(Z15&gt;0, (R15*SUMPRODUCT(K15:$K$98, X15:$X$98)-K15*$AZ$3)/Z15, 0)</f>
        <v>17397.991926170318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19336.13487259778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15168.019531410959</v>
      </c>
      <c r="AC16">
        <f t="shared" si="2"/>
        <v>16660.42872312793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-1492.4091917169717</v>
      </c>
      <c r="AK16">
        <f t="shared" si="30"/>
        <v>1061.7613671987672</v>
      </c>
      <c r="AL16">
        <f t="shared" si="9"/>
        <v>-3424.5043160469349</v>
      </c>
      <c r="AN16">
        <f t="shared" si="10"/>
        <v>0</v>
      </c>
      <c r="AO16">
        <f t="shared" si="11"/>
        <v>0</v>
      </c>
      <c r="AP16">
        <f t="shared" si="12"/>
        <v>-8.0471133712671339</v>
      </c>
      <c r="AQ16">
        <f t="shared" si="13"/>
        <v>-1110.3977618294387</v>
      </c>
      <c r="AR16">
        <f t="shared" si="14"/>
        <v>-1118.4448752007058</v>
      </c>
      <c r="AS16">
        <f t="shared" si="15"/>
        <v>-557.53420943899516</v>
      </c>
      <c r="AT16">
        <f t="shared" si="16"/>
        <v>396.65279988860806</v>
      </c>
      <c r="AU16">
        <f t="shared" si="17"/>
        <v>-1279.3262847510928</v>
      </c>
      <c r="AW16">
        <v>13</v>
      </c>
      <c r="AX16">
        <f>IF(Z16&gt;0, (R16*SUMPRODUCT(K16:$K$98, X16:$X$98)-K16*$AZ$3)/Z16, 0)</f>
        <v>19336.13487259778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21078.394319209081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16660.42872312793</v>
      </c>
      <c r="AC17">
        <f t="shared" si="2"/>
        <v>17947.370115920272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-1286.9413927923415</v>
      </c>
      <c r="AK17">
        <f t="shared" si="30"/>
        <v>1166.2300106189552</v>
      </c>
      <c r="AL17">
        <f t="shared" si="9"/>
        <v>-3236.2338600017238</v>
      </c>
      <c r="AN17">
        <f t="shared" si="10"/>
        <v>0</v>
      </c>
      <c r="AO17">
        <f t="shared" si="11"/>
        <v>0</v>
      </c>
      <c r="AP17">
        <f t="shared" si="12"/>
        <v>-7.1001722583064844</v>
      </c>
      <c r="AQ17">
        <f t="shared" si="13"/>
        <v>-1032.0934465142986</v>
      </c>
      <c r="AR17">
        <f t="shared" si="14"/>
        <v>-1039.1936187726051</v>
      </c>
      <c r="AS17">
        <f t="shared" si="15"/>
        <v>-429.26388515622142</v>
      </c>
      <c r="AT17">
        <f t="shared" si="16"/>
        <v>389.00017370476581</v>
      </c>
      <c r="AU17">
        <f t="shared" si="17"/>
        <v>-1079.4573302240606</v>
      </c>
      <c r="AW17">
        <v>14</v>
      </c>
      <c r="AX17">
        <f>IF(Z17&gt;0, (R17*SUMPRODUCT(K17:$K$98, X17:$X$98)-K17*$AZ$3)/Z17, 0)</f>
        <v>21078.394319209081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22649.483956462765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17947.370115920272</v>
      </c>
      <c r="AC18">
        <f t="shared" si="2"/>
        <v>19055.758057461149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-1108.3879415408774</v>
      </c>
      <c r="AK18">
        <f t="shared" si="30"/>
        <v>1256.3159081144192</v>
      </c>
      <c r="AL18">
        <f t="shared" si="9"/>
        <v>-3094.2140199079031</v>
      </c>
      <c r="AN18">
        <f t="shared" si="10"/>
        <v>0</v>
      </c>
      <c r="AO18">
        <f t="shared" si="11"/>
        <v>0</v>
      </c>
      <c r="AP18">
        <f t="shared" si="12"/>
        <v>-6.2640539128504695</v>
      </c>
      <c r="AQ18">
        <f t="shared" si="13"/>
        <v>-959.29666649236958</v>
      </c>
      <c r="AR18">
        <f t="shared" si="14"/>
        <v>-965.56072040521997</v>
      </c>
      <c r="AS18">
        <f t="shared" si="15"/>
        <v>-330.09530852907733</v>
      </c>
      <c r="AT18">
        <f t="shared" si="16"/>
        <v>374.15057648723337</v>
      </c>
      <c r="AU18">
        <f t="shared" si="17"/>
        <v>-921.5054524470637</v>
      </c>
      <c r="AW18">
        <v>15</v>
      </c>
      <c r="AX18">
        <f>IF(Z18&gt;0, (R18*SUMPRODUCT(K18:$K$98, X18:$X$98)-K18*$AZ$3)/Z18, 0)</f>
        <v>22649.483956462765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24069.736146270938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19055.758057461149</v>
      </c>
      <c r="AC19">
        <f t="shared" si="2"/>
        <v>20007.605487446599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-951.84742998544971</v>
      </c>
      <c r="AK19">
        <f t="shared" si="30"/>
        <v>1333.9030640222807</v>
      </c>
      <c r="AL19">
        <f t="shared" si="9"/>
        <v>-3008.1814132981781</v>
      </c>
      <c r="AN19">
        <f t="shared" si="10"/>
        <v>0</v>
      </c>
      <c r="AO19">
        <f t="shared" si="11"/>
        <v>0</v>
      </c>
      <c r="AP19">
        <f t="shared" si="12"/>
        <v>-5.5257767077679674</v>
      </c>
      <c r="AQ19">
        <f t="shared" si="13"/>
        <v>-895.96150156009526</v>
      </c>
      <c r="AR19">
        <f t="shared" si="14"/>
        <v>-901.4872782678633</v>
      </c>
      <c r="AS19">
        <f t="shared" si="15"/>
        <v>-253.1027585986532</v>
      </c>
      <c r="AT19">
        <f t="shared" si="16"/>
        <v>354.69397150381133</v>
      </c>
      <c r="AU19">
        <f t="shared" si="17"/>
        <v>-799.89606536270514</v>
      </c>
      <c r="AW19">
        <v>16</v>
      </c>
      <c r="AX19">
        <f>IF(Z19&gt;0, (R19*SUMPRODUCT(K19:$K$98, X19:$X$98)-K19*$AZ$3)/Z19, 0)</f>
        <v>24069.736146270938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25351.761874103173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20007.605487446599</v>
      </c>
      <c r="AC20">
        <f t="shared" si="2"/>
        <v>20818.022643455992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-810.41715600939278</v>
      </c>
      <c r="AK20">
        <f t="shared" si="30"/>
        <v>1400.5323841212621</v>
      </c>
      <c r="AL20">
        <f t="shared" si="9"/>
        <v>-2942.1787055325913</v>
      </c>
      <c r="AN20">
        <f t="shared" si="10"/>
        <v>0</v>
      </c>
      <c r="AO20">
        <f t="shared" si="11"/>
        <v>0</v>
      </c>
      <c r="AP20">
        <f t="shared" si="12"/>
        <v>-4.8739700103034691</v>
      </c>
      <c r="AQ20">
        <f t="shared" si="13"/>
        <v>-833.75208217153431</v>
      </c>
      <c r="AR20">
        <f t="shared" si="14"/>
        <v>-838.62605218183774</v>
      </c>
      <c r="AS20">
        <f t="shared" si="15"/>
        <v>-192.40667762418374</v>
      </c>
      <c r="AT20">
        <f t="shared" si="16"/>
        <v>332.50996839796164</v>
      </c>
      <c r="AU20">
        <f t="shared" si="17"/>
        <v>-698.52276140805986</v>
      </c>
      <c r="AW20">
        <v>17</v>
      </c>
      <c r="AX20">
        <f>IF(Z20&gt;0, (R20*SUMPRODUCT(K20:$K$98, X20:$X$98)-K20*$AZ$3)/Z20, 0)</f>
        <v>25351.761874103173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26516.300834714817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20818.022643455992</v>
      </c>
      <c r="AC21">
        <f t="shared" si="2"/>
        <v>21507.822934114345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-689.80029065835333</v>
      </c>
      <c r="AK21">
        <f t="shared" si="30"/>
        <v>1457.2615850419195</v>
      </c>
      <c r="AL21">
        <f t="shared" si="9"/>
        <v>-2928.8416274339534</v>
      </c>
      <c r="AN21">
        <f t="shared" si="10"/>
        <v>0</v>
      </c>
      <c r="AO21">
        <f t="shared" si="11"/>
        <v>0</v>
      </c>
      <c r="AP21">
        <f t="shared" si="12"/>
        <v>-4.2985008324733851</v>
      </c>
      <c r="AQ21">
        <f t="shared" si="13"/>
        <v>-779.24127358872806</v>
      </c>
      <c r="AR21">
        <f t="shared" si="14"/>
        <v>-783.53977442120151</v>
      </c>
      <c r="AS21">
        <f t="shared" si="15"/>
        <v>-146.2233955306784</v>
      </c>
      <c r="AT21">
        <f t="shared" si="16"/>
        <v>308.90931770683432</v>
      </c>
      <c r="AU21">
        <f t="shared" si="17"/>
        <v>-620.85385224504557</v>
      </c>
      <c r="AW21">
        <v>18</v>
      </c>
      <c r="AX21">
        <f>IF(Z21&gt;0, (R21*SUMPRODUCT(K21:$K$98, X21:$X$98)-K21*$AZ$3)/Z21, 0)</f>
        <v>26516.300834714817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27573.8923519134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21507.822934114345</v>
      </c>
      <c r="AC22">
        <f t="shared" si="2"/>
        <v>22088.89627912375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-581.07334500940487</v>
      </c>
      <c r="AK22">
        <f t="shared" si="30"/>
        <v>1505.5476053880043</v>
      </c>
      <c r="AL22">
        <f t="shared" si="9"/>
        <v>-2947.0656699597362</v>
      </c>
      <c r="AN22">
        <f t="shared" si="10"/>
        <v>0</v>
      </c>
      <c r="AO22">
        <f t="shared" si="11"/>
        <v>0</v>
      </c>
      <c r="AP22">
        <f t="shared" si="12"/>
        <v>-3.7904556344434734</v>
      </c>
      <c r="AQ22">
        <f t="shared" si="13"/>
        <v>-728.96525514005771</v>
      </c>
      <c r="AR22">
        <f t="shared" si="14"/>
        <v>-732.75571077450127</v>
      </c>
      <c r="AS22">
        <f t="shared" si="15"/>
        <v>-109.97815329190571</v>
      </c>
      <c r="AT22">
        <f t="shared" si="16"/>
        <v>284.95085303034091</v>
      </c>
      <c r="AU22">
        <f t="shared" si="17"/>
        <v>-557.783011036066</v>
      </c>
      <c r="AW22">
        <v>19</v>
      </c>
      <c r="AX22">
        <f>IF(Z22&gt;0, (R22*SUMPRODUCT(K22:$K$98, X22:$X$98)-K22*$AZ$3)/Z22, 0)</f>
        <v>27573.8923519134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28537.424267052102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22088.89627912375</v>
      </c>
      <c r="AC23">
        <f t="shared" si="2"/>
        <v>22574.497647732005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-485.60136860825514</v>
      </c>
      <c r="AK23">
        <f t="shared" si="30"/>
        <v>1546.2227395386626</v>
      </c>
      <c r="AL23">
        <f t="shared" si="9"/>
        <v>-2999.9710724996485</v>
      </c>
      <c r="AN23">
        <f t="shared" si="10"/>
        <v>0</v>
      </c>
      <c r="AO23">
        <f t="shared" si="11"/>
        <v>0</v>
      </c>
      <c r="AP23">
        <f t="shared" si="12"/>
        <v>-3.3419563848135101</v>
      </c>
      <c r="AQ23">
        <f t="shared" si="13"/>
        <v>-682.85193627914703</v>
      </c>
      <c r="AR23">
        <f t="shared" si="14"/>
        <v>-686.19389266396047</v>
      </c>
      <c r="AS23">
        <f t="shared" si="15"/>
        <v>-82.061102671700567</v>
      </c>
      <c r="AT23">
        <f t="shared" si="16"/>
        <v>261.29403907211992</v>
      </c>
      <c r="AU23">
        <f t="shared" si="17"/>
        <v>-506.96095626354111</v>
      </c>
      <c r="AW23">
        <v>20</v>
      </c>
      <c r="AX23">
        <f>IF(Z23&gt;0, (R23*SUMPRODUCT(K23:$K$98, X23:$X$98)-K23*$AZ$3)/Z23, 0)</f>
        <v>28537.424267052102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29418.074353300151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22574.497647732005</v>
      </c>
      <c r="AC24">
        <f t="shared" si="2"/>
        <v>22976.080196942443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-401.58254921043772</v>
      </c>
      <c r="AK24">
        <f t="shared" si="30"/>
        <v>1580.2148353412406</v>
      </c>
      <c r="AL24">
        <f t="shared" si="9"/>
        <v>-3079.3331191997868</v>
      </c>
      <c r="AN24">
        <f t="shared" si="10"/>
        <v>0</v>
      </c>
      <c r="AO24">
        <f t="shared" si="11"/>
        <v>0</v>
      </c>
      <c r="AP24">
        <f t="shared" si="12"/>
        <v>-2.9460568926879103</v>
      </c>
      <c r="AQ24">
        <f t="shared" si="13"/>
        <v>-639.50722535109946</v>
      </c>
      <c r="AR24">
        <f t="shared" si="14"/>
        <v>-642.45328224378738</v>
      </c>
      <c r="AS24">
        <f t="shared" si="15"/>
        <v>-60.591856032715221</v>
      </c>
      <c r="AT24">
        <f t="shared" si="16"/>
        <v>238.42706808851693</v>
      </c>
      <c r="AU24">
        <f t="shared" si="17"/>
        <v>-464.61807018798572</v>
      </c>
      <c r="AW24">
        <v>21</v>
      </c>
      <c r="AX24">
        <f>IF(Z24&gt;0, (R24*SUMPRODUCT(K24:$K$98, X24:$X$98)-K24*$AZ$3)/Z24, 0)</f>
        <v>29418.074353300151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30264.010931458444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22976.080196942443</v>
      </c>
      <c r="AC25">
        <f t="shared" si="2"/>
        <v>23304.818047921319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-328.73785097887594</v>
      </c>
      <c r="AK25">
        <f t="shared" si="30"/>
        <v>1608.3256137859712</v>
      </c>
      <c r="AL25">
        <f t="shared" si="9"/>
        <v>-5056.5465979086894</v>
      </c>
      <c r="AN25">
        <f t="shared" si="10"/>
        <v>0</v>
      </c>
      <c r="AO25">
        <f t="shared" si="11"/>
        <v>0</v>
      </c>
      <c r="AP25">
        <f t="shared" si="12"/>
        <v>-2.5934664907919656</v>
      </c>
      <c r="AQ25">
        <f t="shared" si="13"/>
        <v>-850.98957671642211</v>
      </c>
      <c r="AR25">
        <f t="shared" si="14"/>
        <v>-853.58304320721402</v>
      </c>
      <c r="AS25">
        <f t="shared" si="15"/>
        <v>-44.286474888491625</v>
      </c>
      <c r="AT25">
        <f t="shared" si="16"/>
        <v>216.66830179536339</v>
      </c>
      <c r="AU25">
        <f t="shared" si="17"/>
        <v>-681.20121630034214</v>
      </c>
      <c r="AW25">
        <v>22</v>
      </c>
      <c r="AX25">
        <f>IF(Z25&gt;0, (R25*SUMPRODUCT(K25:$K$98, X25:$X$98)-K25*$AZ$3)/Z25, 0)</f>
        <v>30264.010931458444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30761.658880114577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23304.818047921319</v>
      </c>
      <c r="AC26">
        <f t="shared" si="2"/>
        <v>23318.333003642358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-13.514955721038859</v>
      </c>
      <c r="AK26">
        <f t="shared" si="30"/>
        <v>1631.3372633544925</v>
      </c>
      <c r="AL26">
        <f t="shared" si="9"/>
        <v>-7036.4752894823059</v>
      </c>
      <c r="AN26">
        <f t="shared" si="10"/>
        <v>0</v>
      </c>
      <c r="AO26">
        <f t="shared" si="11"/>
        <v>0</v>
      </c>
      <c r="AP26">
        <f t="shared" si="12"/>
        <v>-2.2794555886340846</v>
      </c>
      <c r="AQ26">
        <f t="shared" si="13"/>
        <v>-1038.6833295621823</v>
      </c>
      <c r="AR26">
        <f t="shared" si="14"/>
        <v>-1040.9627851508162</v>
      </c>
      <c r="AS26">
        <f t="shared" si="15"/>
        <v>-1.6256161508995528</v>
      </c>
      <c r="AT26">
        <f t="shared" si="16"/>
        <v>196.22174556924804</v>
      </c>
      <c r="AU26">
        <f t="shared" si="17"/>
        <v>-846.36665573246785</v>
      </c>
      <c r="AW26">
        <v>23</v>
      </c>
      <c r="AX26">
        <f>IF(Z26&gt;0, (R26*SUMPRODUCT(K26:$K$98, X26:$X$98)-K26*$AZ$3)/Z26, 0)</f>
        <v>30761.658880114577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30943.747504338626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23318.333003642358</v>
      </c>
      <c r="AC27">
        <f t="shared" si="2"/>
        <v>23051.528720899354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266.80428274300357</v>
      </c>
      <c r="AK27">
        <f t="shared" si="30"/>
        <v>1632.2833102549653</v>
      </c>
      <c r="AL27">
        <f t="shared" si="9"/>
        <v>-9124.6500056739187</v>
      </c>
      <c r="AN27">
        <f t="shared" si="10"/>
        <v>0</v>
      </c>
      <c r="AO27">
        <f t="shared" si="11"/>
        <v>0</v>
      </c>
      <c r="AP27">
        <f t="shared" si="12"/>
        <v>-2.0001022005623654</v>
      </c>
      <c r="AQ27">
        <f t="shared" si="13"/>
        <v>-1181.8977227067728</v>
      </c>
      <c r="AR27">
        <f t="shared" si="14"/>
        <v>-1183.897824907335</v>
      </c>
      <c r="AS27">
        <f t="shared" si="15"/>
        <v>28.653531271776522</v>
      </c>
      <c r="AT27">
        <f t="shared" si="16"/>
        <v>175.29958812483125</v>
      </c>
      <c r="AU27">
        <f t="shared" si="17"/>
        <v>-979.94470551072732</v>
      </c>
      <c r="AW27">
        <v>24</v>
      </c>
      <c r="AX27">
        <f>IF(Z27&gt;0, (R27*SUMPRODUCT(K27:$K$98, X27:$X$98)-K27*$AZ$3)/Z27, 0)</f>
        <v>30943.747504338626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30871.170225827314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23051.528720899354</v>
      </c>
      <c r="AC28">
        <f t="shared" si="2"/>
        <v>22558.808718566841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492.7200023325131</v>
      </c>
      <c r="AK28">
        <f t="shared" si="30"/>
        <v>1613.607010462955</v>
      </c>
      <c r="AL28">
        <f t="shared" si="9"/>
        <v>-11431.284721681708</v>
      </c>
      <c r="AN28">
        <f t="shared" si="10"/>
        <v>0</v>
      </c>
      <c r="AO28">
        <f t="shared" si="11"/>
        <v>0</v>
      </c>
      <c r="AP28">
        <f t="shared" si="12"/>
        <v>-1.7517430814186057</v>
      </c>
      <c r="AQ28">
        <f t="shared" si="13"/>
        <v>-1296.3519548502072</v>
      </c>
      <c r="AR28">
        <f t="shared" si="14"/>
        <v>-1298.1036979316259</v>
      </c>
      <c r="AS28">
        <f t="shared" si="15"/>
        <v>47.246269845647632</v>
      </c>
      <c r="AT28">
        <f t="shared" si="16"/>
        <v>154.72664369268472</v>
      </c>
      <c r="AU28">
        <f t="shared" si="17"/>
        <v>-1096.1307843932934</v>
      </c>
      <c r="AW28">
        <v>25</v>
      </c>
      <c r="AX28">
        <f>IF(Z28&gt;0, (R28*SUMPRODUCT(K28:$K$98, X28:$X$98)-K28*$AZ$3)/Z28, 0)</f>
        <v>30871.170225827314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30582.084491376132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22558.808718566841</v>
      </c>
      <c r="AC29">
        <f t="shared" si="2"/>
        <v>21877.794014050804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681.01470451603745</v>
      </c>
      <c r="AK29">
        <f t="shared" si="30"/>
        <v>1579.116610299679</v>
      </c>
      <c r="AL29">
        <f t="shared" si="9"/>
        <v>-13864.731239251014</v>
      </c>
      <c r="AN29">
        <f t="shared" si="10"/>
        <v>0</v>
      </c>
      <c r="AO29">
        <f t="shared" si="11"/>
        <v>0</v>
      </c>
      <c r="AP29">
        <f t="shared" si="12"/>
        <v>-1.5311782947358081</v>
      </c>
      <c r="AQ29">
        <f t="shared" si="13"/>
        <v>-1378.9971785938894</v>
      </c>
      <c r="AR29">
        <f t="shared" si="14"/>
        <v>-1380.5283568886252</v>
      </c>
      <c r="AS29">
        <f t="shared" si="15"/>
        <v>58.30499998931198</v>
      </c>
      <c r="AT29">
        <f t="shared" si="16"/>
        <v>135.19589714597265</v>
      </c>
      <c r="AU29">
        <f t="shared" si="17"/>
        <v>-1187.0274597533407</v>
      </c>
      <c r="AW29">
        <v>26</v>
      </c>
      <c r="AX29">
        <f>IF(Z29&gt;0, (R29*SUMPRODUCT(K29:$K$98, X29:$X$98)-K29*$AZ$3)/Z29, 0)</f>
        <v>30582.084491376132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30123.191455342807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21877.794014050804</v>
      </c>
      <c r="AC30">
        <f t="shared" si="2"/>
        <v>21048.20509468385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829.58891936695363</v>
      </c>
      <c r="AK30">
        <f t="shared" si="30"/>
        <v>1531.4455809835563</v>
      </c>
      <c r="AL30">
        <f t="shared" si="9"/>
        <v>-16632.588561962577</v>
      </c>
      <c r="AN30">
        <f t="shared" si="10"/>
        <v>0</v>
      </c>
      <c r="AO30">
        <f t="shared" si="11"/>
        <v>0</v>
      </c>
      <c r="AP30">
        <f t="shared" si="12"/>
        <v>-1.3353200839869366</v>
      </c>
      <c r="AQ30">
        <f t="shared" si="13"/>
        <v>-1450.5726945057872</v>
      </c>
      <c r="AR30">
        <f t="shared" si="14"/>
        <v>-1451.9080145897742</v>
      </c>
      <c r="AS30">
        <f t="shared" si="15"/>
        <v>63.415326127729564</v>
      </c>
      <c r="AT30">
        <f t="shared" si="16"/>
        <v>117.06655995242927</v>
      </c>
      <c r="AU30">
        <f t="shared" si="17"/>
        <v>-1271.4261285096154</v>
      </c>
      <c r="AW30">
        <v>27</v>
      </c>
      <c r="AX30">
        <f>IF(Z30&gt;0, (R30*SUMPRODUCT(K30:$K$98, X30:$X$98)-K30*$AZ$3)/Z30, 0)</f>
        <v>30123.191455342807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29511.070976857645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21048.20509468385</v>
      </c>
      <c r="AC31">
        <f t="shared" si="2"/>
        <v>20088.175488773541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960.02960591030933</v>
      </c>
      <c r="AK31">
        <f t="shared" si="30"/>
        <v>1473.3743566278697</v>
      </c>
      <c r="AL31">
        <f t="shared" si="9"/>
        <v>-19684.682338994178</v>
      </c>
      <c r="AN31">
        <f t="shared" si="10"/>
        <v>0</v>
      </c>
      <c r="AO31">
        <f t="shared" si="11"/>
        <v>0</v>
      </c>
      <c r="AP31">
        <f t="shared" si="12"/>
        <v>-1.1614721393025123</v>
      </c>
      <c r="AQ31">
        <f t="shared" si="13"/>
        <v>-1508.4347948752429</v>
      </c>
      <c r="AR31">
        <f t="shared" si="14"/>
        <v>-1509.5962670145454</v>
      </c>
      <c r="AS31">
        <f t="shared" si="15"/>
        <v>65.523621236853685</v>
      </c>
      <c r="AT31">
        <f t="shared" si="16"/>
        <v>100.56025636025733</v>
      </c>
      <c r="AU31">
        <f t="shared" si="17"/>
        <v>-1343.5123894174344</v>
      </c>
      <c r="AW31">
        <v>28</v>
      </c>
      <c r="AX31">
        <f>IF(Z31&gt;0, (R31*SUMPRODUCT(K31:$K$98, X31:$X$98)-K31*$AZ$3)/Z31, 0)</f>
        <v>29511.070976857645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28762.248760642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20088.175488773541</v>
      </c>
      <c r="AC32">
        <f t="shared" si="2"/>
        <v>19017.725594429976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1070.4498943435647</v>
      </c>
      <c r="AK32">
        <f t="shared" si="30"/>
        <v>1406.172284214148</v>
      </c>
      <c r="AL32">
        <f t="shared" si="9"/>
        <v>-22916.3906356062</v>
      </c>
      <c r="AN32">
        <f t="shared" si="10"/>
        <v>0</v>
      </c>
      <c r="AO32">
        <f t="shared" si="11"/>
        <v>0</v>
      </c>
      <c r="AP32">
        <f t="shared" si="12"/>
        <v>-1.0073281939579359</v>
      </c>
      <c r="AQ32">
        <f t="shared" si="13"/>
        <v>-1546.4171911856306</v>
      </c>
      <c r="AR32">
        <f t="shared" si="14"/>
        <v>-1547.4245193795884</v>
      </c>
      <c r="AS32">
        <f t="shared" si="15"/>
        <v>65.232133949484691</v>
      </c>
      <c r="AT32">
        <f t="shared" si="16"/>
        <v>85.690716851497825</v>
      </c>
      <c r="AU32">
        <f t="shared" si="17"/>
        <v>-1396.5016685786059</v>
      </c>
      <c r="AW32">
        <v>29</v>
      </c>
      <c r="AX32">
        <f>IF(Z32&gt;0, (R32*SUMPRODUCT(K32:$K$98, X32:$X$98)-K32*$AZ$3)/Z32, 0)</f>
        <v>28762.248760642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27903.565891652161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19017.725594429976</v>
      </c>
      <c r="AC33">
        <f t="shared" si="2"/>
        <v>17862.366350147626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1155.3592442823501</v>
      </c>
      <c r="AK33">
        <f t="shared" si="30"/>
        <v>1331.2407916100985</v>
      </c>
      <c r="AL33">
        <f t="shared" si="9"/>
        <v>-26421.391328771475</v>
      </c>
      <c r="AN33">
        <f t="shared" si="10"/>
        <v>0</v>
      </c>
      <c r="AO33">
        <f t="shared" si="11"/>
        <v>0</v>
      </c>
      <c r="AP33">
        <f t="shared" si="12"/>
        <v>-0.87075607646139597</v>
      </c>
      <c r="AQ33">
        <f t="shared" si="13"/>
        <v>-1572.007598685213</v>
      </c>
      <c r="AR33">
        <f t="shared" si="14"/>
        <v>-1572.8783547616742</v>
      </c>
      <c r="AS33">
        <f t="shared" si="15"/>
        <v>62.862878447059508</v>
      </c>
      <c r="AT33">
        <f t="shared" si="16"/>
        <v>72.43256024556598</v>
      </c>
      <c r="AU33">
        <f t="shared" si="17"/>
        <v>-1437.5829160690487</v>
      </c>
      <c r="AW33">
        <v>30</v>
      </c>
      <c r="AX33">
        <f>IF(Z33&gt;0, (R33*SUMPRODUCT(K33:$K$98, X33:$X$98)-K33*$AZ$3)/Z33, 0)</f>
        <v>27903.565891652161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26949.580563646512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17862.366350147626</v>
      </c>
      <c r="AC34">
        <f t="shared" si="2"/>
        <v>16639.517632626059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1222.8487175215669</v>
      </c>
      <c r="AK34">
        <f t="shared" si="30"/>
        <v>1250.3656445103338</v>
      </c>
      <c r="AL34">
        <f t="shared" si="9"/>
        <v>-30169.20148992852</v>
      </c>
      <c r="AN34">
        <f t="shared" si="10"/>
        <v>0</v>
      </c>
      <c r="AO34">
        <f t="shared" si="11"/>
        <v>0</v>
      </c>
      <c r="AP34">
        <f t="shared" si="12"/>
        <v>-0.74987336414664263</v>
      </c>
      <c r="AQ34">
        <f t="shared" si="13"/>
        <v>-1585.0248466101582</v>
      </c>
      <c r="AR34">
        <f t="shared" si="14"/>
        <v>-1585.7747199743048</v>
      </c>
      <c r="AS34">
        <f t="shared" si="15"/>
        <v>59.406221383649189</v>
      </c>
      <c r="AT34">
        <f t="shared" si="16"/>
        <v>60.742998887742672</v>
      </c>
      <c r="AU34">
        <f t="shared" si="17"/>
        <v>-1465.625499702913</v>
      </c>
      <c r="AW34">
        <v>31</v>
      </c>
      <c r="AX34">
        <f>IF(Z34&gt;0, (R34*SUMPRODUCT(K34:$K$98, X34:$X$98)-K34*$AZ$3)/Z34, 0)</f>
        <v>26949.580563646512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25904.776431751958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16639.517632626059</v>
      </c>
      <c r="AC35">
        <f t="shared" ref="AC35:AC66" si="33">S35*Z35</f>
        <v>15366.241787054867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1273.2758455711919</v>
      </c>
      <c r="AK35">
        <f t="shared" si="30"/>
        <v>1164.7662342838241</v>
      </c>
      <c r="AL35">
        <f t="shared" ref="AL35:AL66" si="40">SUM(AI35:AK35)</f>
        <v>-33727.396751480112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-0.64323400693730648</v>
      </c>
      <c r="AQ35">
        <f t="shared" ref="AQ35:AQ66" si="44">AH35*$K35</f>
        <v>-1568.038766813783</v>
      </c>
      <c r="AR35">
        <f t="shared" ref="AR35:AR66" si="45">AI35*$K35</f>
        <v>-1568.6820008207201</v>
      </c>
      <c r="AS35">
        <f t="shared" ref="AS35:AS66" si="46">AJ35*$K35</f>
        <v>55.228554265370008</v>
      </c>
      <c r="AT35">
        <f t="shared" ref="AT35:AT66" si="47">AK35*$K35</f>
        <v>50.52193159900645</v>
      </c>
      <c r="AU35">
        <f t="shared" ref="AU35:AU66" si="48">AL35*$K35</f>
        <v>-1462.9315149563438</v>
      </c>
      <c r="AW35">
        <v>32</v>
      </c>
      <c r="AX35">
        <f>IF(Z35&gt;0, (R35*SUMPRODUCT(K35:$K$98, X35:$X$98)-K35*$AZ$3)/Z35, 0)</f>
        <v>25904.776431751958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24805.427868951501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15366.241787054867</v>
      </c>
      <c r="AC36">
        <f t="shared" si="33"/>
        <v>14076.550342597307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1289.6914444575596</v>
      </c>
      <c r="AK36">
        <f t="shared" si="30"/>
        <v>1075.6369250938408</v>
      </c>
      <c r="AL36">
        <f t="shared" si="40"/>
        <v>-37191.543425402517</v>
      </c>
      <c r="AN36">
        <f t="shared" si="41"/>
        <v>0</v>
      </c>
      <c r="AO36">
        <f t="shared" si="42"/>
        <v>0</v>
      </c>
      <c r="AP36">
        <f t="shared" si="43"/>
        <v>-0.54943038766313024</v>
      </c>
      <c r="AQ36">
        <f t="shared" si="44"/>
        <v>-1531.4023346590971</v>
      </c>
      <c r="AR36">
        <f t="shared" si="45"/>
        <v>-1531.9517650467601</v>
      </c>
      <c r="AS36">
        <f t="shared" si="46"/>
        <v>49.946949671447484</v>
      </c>
      <c r="AT36">
        <f t="shared" si="47"/>
        <v>41.657082857527271</v>
      </c>
      <c r="AU36">
        <f t="shared" si="48"/>
        <v>-1440.3477325177853</v>
      </c>
      <c r="AW36">
        <v>33</v>
      </c>
      <c r="AX36">
        <f>IF(Z36&gt;0, (R36*SUMPRODUCT(K36:$K$98, X36:$X$98)-K36*$AZ$3)/Z36, 0)</f>
        <v>24805.427868951501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23676.526537356844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14076.550342597307</v>
      </c>
      <c r="AC37">
        <f t="shared" si="33"/>
        <v>12793.672402899132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1282.8779396981754</v>
      </c>
      <c r="AK37">
        <f t="shared" si="30"/>
        <v>985.35852398181157</v>
      </c>
      <c r="AL37">
        <f t="shared" si="40"/>
        <v>-40647.792098863443</v>
      </c>
      <c r="AN37">
        <f t="shared" si="41"/>
        <v>0</v>
      </c>
      <c r="AO37">
        <f t="shared" si="42"/>
        <v>0</v>
      </c>
      <c r="AP37">
        <f t="shared" si="43"/>
        <v>-0.46711345152004013</v>
      </c>
      <c r="AQ37">
        <f t="shared" si="44"/>
        <v>-1483.5012917181421</v>
      </c>
      <c r="AR37">
        <f t="shared" si="45"/>
        <v>-1483.968405169662</v>
      </c>
      <c r="AS37">
        <f t="shared" si="46"/>
        <v>44.359890557599549</v>
      </c>
      <c r="AT37">
        <f t="shared" si="47"/>
        <v>34.072139625469596</v>
      </c>
      <c r="AU37">
        <f t="shared" si="48"/>
        <v>-1405.5363749865928</v>
      </c>
      <c r="AW37">
        <v>34</v>
      </c>
      <c r="AX37">
        <f>IF(Z37&gt;0, (R37*SUMPRODUCT(K37:$K$98, X37:$X$98)-K37*$AZ$3)/Z37, 0)</f>
        <v>23676.526537356844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22539.685572670696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12793.672402899132</v>
      </c>
      <c r="AC38">
        <f t="shared" si="33"/>
        <v>11532.067892396091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1261.6045105030407</v>
      </c>
      <c r="AK38">
        <f t="shared" si="30"/>
        <v>895.55706820293938</v>
      </c>
      <c r="AL38">
        <f t="shared" si="40"/>
        <v>-44485.896253096194</v>
      </c>
      <c r="AN38">
        <f t="shared" si="41"/>
        <v>0</v>
      </c>
      <c r="AO38">
        <f t="shared" si="42"/>
        <v>0</v>
      </c>
      <c r="AP38">
        <f t="shared" si="43"/>
        <v>-0.39489938017736875</v>
      </c>
      <c r="AQ38">
        <f t="shared" si="44"/>
        <v>-1439.6436575847636</v>
      </c>
      <c r="AR38">
        <f t="shared" si="45"/>
        <v>-1440.0385569649411</v>
      </c>
      <c r="AS38">
        <f t="shared" si="46"/>
        <v>38.950258049474549</v>
      </c>
      <c r="AT38">
        <f t="shared" si="47"/>
        <v>27.649060077176454</v>
      </c>
      <c r="AU38">
        <f t="shared" si="48"/>
        <v>-1373.4392388382898</v>
      </c>
      <c r="AW38">
        <v>35</v>
      </c>
      <c r="AX38">
        <f>IF(Z38&gt;0, (R38*SUMPRODUCT(K38:$K$98, X38:$X$98)-K38*$AZ$3)/Z38, 0)</f>
        <v>22539.685572670696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21370.751206902427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11532.067892396091</v>
      </c>
      <c r="AC39">
        <f t="shared" si="33"/>
        <v>10290.546360896242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1241.5215314998495</v>
      </c>
      <c r="AK39">
        <f t="shared" si="30"/>
        <v>807.24475246772647</v>
      </c>
      <c r="AL39">
        <f t="shared" si="40"/>
        <v>-47948.88345026115</v>
      </c>
      <c r="AN39">
        <f t="shared" si="41"/>
        <v>0</v>
      </c>
      <c r="AO39">
        <f t="shared" si="42"/>
        <v>0</v>
      </c>
      <c r="AP39">
        <f t="shared" si="43"/>
        <v>-0.33183923799402743</v>
      </c>
      <c r="AQ39">
        <f t="shared" si="44"/>
        <v>-1377.8885587345917</v>
      </c>
      <c r="AR39">
        <f t="shared" si="45"/>
        <v>-1378.2203979725857</v>
      </c>
      <c r="AS39">
        <f t="shared" si="46"/>
        <v>34.223414667106496</v>
      </c>
      <c r="AT39">
        <f t="shared" si="47"/>
        <v>22.252269655101099</v>
      </c>
      <c r="AU39">
        <f t="shared" si="48"/>
        <v>-1321.7447136503781</v>
      </c>
      <c r="AW39">
        <v>36</v>
      </c>
      <c r="AX39">
        <f>IF(Z39&gt;0, (R39*SUMPRODUCT(K39:$K$98, X39:$X$98)-K39*$AZ$3)/Z39, 0)</f>
        <v>21370.751206902427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20178.694579559775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10290.546360896242</v>
      </c>
      <c r="AC40">
        <f t="shared" si="33"/>
        <v>9089.5525575946067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1200.9938033016351</v>
      </c>
      <c r="AK40">
        <f t="shared" si="30"/>
        <v>720.33824526273702</v>
      </c>
      <c r="AL40">
        <f t="shared" si="40"/>
        <v>-50603.096129748214</v>
      </c>
      <c r="AN40">
        <f t="shared" si="41"/>
        <v>0</v>
      </c>
      <c r="AO40">
        <f t="shared" si="42"/>
        <v>0</v>
      </c>
      <c r="AP40">
        <f t="shared" si="43"/>
        <v>-0.27716635325423999</v>
      </c>
      <c r="AQ40">
        <f t="shared" si="44"/>
        <v>-1292.466426381309</v>
      </c>
      <c r="AR40">
        <f t="shared" si="45"/>
        <v>-1292.7435927345632</v>
      </c>
      <c r="AS40">
        <f t="shared" si="46"/>
        <v>29.559142250179974</v>
      </c>
      <c r="AT40">
        <f t="shared" si="47"/>
        <v>17.72913448964611</v>
      </c>
      <c r="AU40">
        <f t="shared" si="48"/>
        <v>-1245.4553159947372</v>
      </c>
      <c r="AW40">
        <v>37</v>
      </c>
      <c r="AX40">
        <f>IF(Z40&gt;0, (R40*SUMPRODUCT(K40:$K$98, X40:$X$98)-K40*$AZ$3)/Z40, 0)</f>
        <v>20178.694579559775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19005.153521095825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9089.5525575946067</v>
      </c>
      <c r="AC41">
        <f t="shared" si="33"/>
        <v>7955.0278771355806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1134.5246804590261</v>
      </c>
      <c r="AK41">
        <f t="shared" ref="AK41:AK72" si="61">G41*SUM(AB41:AB41, AE41:AF41)</f>
        <v>636.26867903162258</v>
      </c>
      <c r="AL41">
        <f t="shared" si="40"/>
        <v>-52992.227360485769</v>
      </c>
      <c r="AN41">
        <f t="shared" si="41"/>
        <v>0</v>
      </c>
      <c r="AO41">
        <f t="shared" si="42"/>
        <v>0</v>
      </c>
      <c r="AP41">
        <f t="shared" si="43"/>
        <v>-0.22995527196667065</v>
      </c>
      <c r="AQ41">
        <f t="shared" si="44"/>
        <v>-1203.1989370733168</v>
      </c>
      <c r="AR41">
        <f t="shared" si="45"/>
        <v>-1203.4288923452834</v>
      </c>
      <c r="AS41">
        <f t="shared" si="46"/>
        <v>24.931418347511862</v>
      </c>
      <c r="AT41">
        <f t="shared" si="47"/>
        <v>13.982137975119207</v>
      </c>
      <c r="AU41">
        <f t="shared" si="48"/>
        <v>-1164.5153360226523</v>
      </c>
      <c r="AW41">
        <v>38</v>
      </c>
      <c r="AX41">
        <f>IF(Z41&gt;0, (R41*SUMPRODUCT(K41:$K$98, X41:$X$98)-K41*$AZ$3)/Z41, 0)</f>
        <v>19005.153521095825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17849.430520873917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7955.0278771355806</v>
      </c>
      <c r="AC42">
        <f t="shared" si="33"/>
        <v>6892.8483560643044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1062.1795210712762</v>
      </c>
      <c r="AK42">
        <f t="shared" si="61"/>
        <v>556.85195139949064</v>
      </c>
      <c r="AL42">
        <f t="shared" si="40"/>
        <v>-54830.890729029794</v>
      </c>
      <c r="AN42">
        <f t="shared" si="41"/>
        <v>0</v>
      </c>
      <c r="AO42">
        <f t="shared" si="42"/>
        <v>0</v>
      </c>
      <c r="AP42">
        <f t="shared" si="43"/>
        <v>-0.18942154893840268</v>
      </c>
      <c r="AQ42">
        <f t="shared" si="44"/>
        <v>-1107.3988882852095</v>
      </c>
      <c r="AR42">
        <f t="shared" si="45"/>
        <v>-1107.5883098341478</v>
      </c>
      <c r="AS42">
        <f t="shared" si="46"/>
        <v>20.840730590989313</v>
      </c>
      <c r="AT42">
        <f t="shared" si="47"/>
        <v>10.925838116779797</v>
      </c>
      <c r="AU42">
        <f t="shared" si="48"/>
        <v>-1075.8217411263788</v>
      </c>
      <c r="AW42">
        <v>39</v>
      </c>
      <c r="AX42">
        <f>IF(Z42&gt;0, (R42*SUMPRODUCT(K42:$K$98, X42:$X$98)-K42*$AZ$3)/Z42, 0)</f>
        <v>17849.430520873917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16726.518473320742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6892.8483560643044</v>
      </c>
      <c r="AC43">
        <f t="shared" si="33"/>
        <v>5911.3596606380506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981.4886954262538</v>
      </c>
      <c r="AK43">
        <f t="shared" si="61"/>
        <v>482.49938492450133</v>
      </c>
      <c r="AL43">
        <f t="shared" si="40"/>
        <v>-56329.226144062312</v>
      </c>
      <c r="AN43">
        <f t="shared" si="41"/>
        <v>0</v>
      </c>
      <c r="AO43">
        <f t="shared" si="42"/>
        <v>0</v>
      </c>
      <c r="AP43">
        <f t="shared" si="43"/>
        <v>-0.15478142142905826</v>
      </c>
      <c r="AQ43">
        <f t="shared" si="44"/>
        <v>-1012.2958177481008</v>
      </c>
      <c r="AR43">
        <f t="shared" si="45"/>
        <v>-1012.4505991695299</v>
      </c>
      <c r="AS43">
        <f t="shared" si="46"/>
        <v>17.194212696041181</v>
      </c>
      <c r="AT43">
        <f t="shared" si="47"/>
        <v>8.4526669423308434</v>
      </c>
      <c r="AU43">
        <f t="shared" si="48"/>
        <v>-986.80371953115787</v>
      </c>
      <c r="AW43">
        <v>40</v>
      </c>
      <c r="AX43">
        <f>IF(Z43&gt;0, (R43*SUMPRODUCT(K43:$K$98, X43:$X$98)-K43*$AZ$3)/Z43, 0)</f>
        <v>16726.518473320742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15640.308045947575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5911.3596606380506</v>
      </c>
      <c r="AC44">
        <f t="shared" si="33"/>
        <v>5011.4836579425964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899.87600269545419</v>
      </c>
      <c r="AK44">
        <f t="shared" si="61"/>
        <v>413.79517624466359</v>
      </c>
      <c r="AL44">
        <f t="shared" si="40"/>
        <v>-57608.899464067195</v>
      </c>
      <c r="AN44">
        <f t="shared" si="41"/>
        <v>0</v>
      </c>
      <c r="AO44">
        <f t="shared" si="42"/>
        <v>0</v>
      </c>
      <c r="AP44">
        <f t="shared" si="43"/>
        <v>-0.12529680442610197</v>
      </c>
      <c r="AQ44">
        <f t="shared" si="44"/>
        <v>-921.51330410953096</v>
      </c>
      <c r="AR44">
        <f t="shared" si="45"/>
        <v>-921.63860091395702</v>
      </c>
      <c r="AS44">
        <f t="shared" si="46"/>
        <v>14.075429009116183</v>
      </c>
      <c r="AT44">
        <f t="shared" si="47"/>
        <v>6.4723857621499654</v>
      </c>
      <c r="AU44">
        <f t="shared" si="48"/>
        <v>-901.09078614269094</v>
      </c>
      <c r="AW44">
        <v>41</v>
      </c>
      <c r="AX44">
        <f>IF(Z44&gt;0, (R44*SUMPRODUCT(K44:$K$98, X44:$X$98)-K44*$AZ$3)/Z44, 0)</f>
        <v>15640.308045947575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14570.744609280639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5011.4836579425964</v>
      </c>
      <c r="AC45">
        <f t="shared" si="33"/>
        <v>4190.345188701498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821.13846924109839</v>
      </c>
      <c r="AK45">
        <f t="shared" si="61"/>
        <v>350.80385605598178</v>
      </c>
      <c r="AL45">
        <f t="shared" si="40"/>
        <v>-58096.476510698136</v>
      </c>
      <c r="AN45">
        <f t="shared" si="41"/>
        <v>0</v>
      </c>
      <c r="AO45">
        <f t="shared" si="42"/>
        <v>0</v>
      </c>
      <c r="AP45">
        <f t="shared" si="43"/>
        <v>-0.10040816043691214</v>
      </c>
      <c r="AQ45">
        <f t="shared" si="44"/>
        <v>-827.62119232138252</v>
      </c>
      <c r="AR45">
        <f t="shared" si="45"/>
        <v>-827.72160048181945</v>
      </c>
      <c r="AS45">
        <f t="shared" si="46"/>
        <v>11.467727017624602</v>
      </c>
      <c r="AT45">
        <f t="shared" si="47"/>
        <v>4.8992015459927067</v>
      </c>
      <c r="AU45">
        <f t="shared" si="48"/>
        <v>-811.35467191820214</v>
      </c>
      <c r="AW45">
        <v>42</v>
      </c>
      <c r="AX45">
        <f>IF(Z45&gt;0, (R45*SUMPRODUCT(K45:$K$98, X45:$X$98)-K45*$AZ$3)/Z45, 0)</f>
        <v>14570.744609280639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13521.155138260983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4190.345188701498</v>
      </c>
      <c r="AC46">
        <f t="shared" si="33"/>
        <v>3452.3443846555019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738.00080404599612</v>
      </c>
      <c r="AK46">
        <f t="shared" si="61"/>
        <v>293.32416320910488</v>
      </c>
      <c r="AL46">
        <f t="shared" si="40"/>
        <v>-57737.548123827684</v>
      </c>
      <c r="AN46">
        <f t="shared" si="41"/>
        <v>0</v>
      </c>
      <c r="AO46">
        <f t="shared" si="42"/>
        <v>0</v>
      </c>
      <c r="AP46">
        <f t="shared" si="43"/>
        <v>-7.9594534929915958E-2</v>
      </c>
      <c r="AQ46">
        <f t="shared" si="44"/>
        <v>-732.72855078836642</v>
      </c>
      <c r="AR46">
        <f t="shared" si="45"/>
        <v>-732.80814532329634</v>
      </c>
      <c r="AS46">
        <f t="shared" si="46"/>
        <v>9.2023714598350423</v>
      </c>
      <c r="AT46">
        <f t="shared" si="47"/>
        <v>3.6575541560348075</v>
      </c>
      <c r="AU46">
        <f t="shared" si="48"/>
        <v>-719.94821970742646</v>
      </c>
      <c r="AW46">
        <v>43</v>
      </c>
      <c r="AX46">
        <f>IF(Z46&gt;0, (R46*SUMPRODUCT(K46:$K$98, X46:$X$98)-K46*$AZ$3)/Z46, 0)</f>
        <v>13521.155138260983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12503.784183108784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3452.3443846555019</v>
      </c>
      <c r="AC47">
        <f t="shared" si="33"/>
        <v>2799.634037684445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652.71034697105688</v>
      </c>
      <c r="AK47">
        <f t="shared" si="61"/>
        <v>241.66410692588516</v>
      </c>
      <c r="AL47">
        <f t="shared" si="40"/>
        <v>-56856.96323858104</v>
      </c>
      <c r="AN47">
        <f t="shared" si="41"/>
        <v>0</v>
      </c>
      <c r="AO47">
        <f t="shared" si="42"/>
        <v>0</v>
      </c>
      <c r="AP47">
        <f t="shared" si="43"/>
        <v>-6.2319607121613364E-2</v>
      </c>
      <c r="AQ47">
        <f t="shared" si="44"/>
        <v>-642.90211460070191</v>
      </c>
      <c r="AR47">
        <f t="shared" si="45"/>
        <v>-642.9644342078235</v>
      </c>
      <c r="AS47">
        <f t="shared" si="46"/>
        <v>7.2668366779060607</v>
      </c>
      <c r="AT47">
        <f t="shared" si="47"/>
        <v>2.6905251373628163</v>
      </c>
      <c r="AU47">
        <f t="shared" si="48"/>
        <v>-633.00707239255462</v>
      </c>
      <c r="AW47">
        <v>44</v>
      </c>
      <c r="AX47">
        <f>IF(Z47&gt;0, (R47*SUMPRODUCT(K47:$K$98, X47:$X$98)-K47*$AZ$3)/Z47, 0)</f>
        <v>12503.784183108784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11509.847983756634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2799.634037684445</v>
      </c>
      <c r="AC48">
        <f t="shared" si="33"/>
        <v>2228.1767479206269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571.45728976381815</v>
      </c>
      <c r="AK48">
        <f t="shared" si="61"/>
        <v>195.97438263791116</v>
      </c>
      <c r="AL48">
        <f t="shared" si="40"/>
        <v>-55387.78729792151</v>
      </c>
      <c r="AN48">
        <f t="shared" si="41"/>
        <v>0</v>
      </c>
      <c r="AO48">
        <f t="shared" si="42"/>
        <v>0</v>
      </c>
      <c r="AP48">
        <f t="shared" si="43"/>
        <v>-4.8109067422694766E-2</v>
      </c>
      <c r="AQ48">
        <f t="shared" si="44"/>
        <v>-558.16110978422137</v>
      </c>
      <c r="AR48">
        <f t="shared" si="45"/>
        <v>-558.2092188516441</v>
      </c>
      <c r="AS48">
        <f t="shared" si="46"/>
        <v>5.6805535295787726</v>
      </c>
      <c r="AT48">
        <f t="shared" si="47"/>
        <v>1.9480772945619571</v>
      </c>
      <c r="AU48">
        <f t="shared" si="48"/>
        <v>-550.58058802750327</v>
      </c>
      <c r="AW48">
        <v>45</v>
      </c>
      <c r="AX48">
        <f>IF(Z48&gt;0, (R48*SUMPRODUCT(K48:$K$98, X48:$X$98)-K48*$AZ$3)/Z48, 0)</f>
        <v>11509.847983756634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10530.143848009167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2228.1767479206269</v>
      </c>
      <c r="AC49">
        <f t="shared" si="33"/>
        <v>1733.8056603121945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494.37108760843239</v>
      </c>
      <c r="AK49">
        <f t="shared" si="61"/>
        <v>155.97237235444391</v>
      </c>
      <c r="AL49">
        <f t="shared" si="40"/>
        <v>-53356.120857029106</v>
      </c>
      <c r="AN49">
        <f t="shared" si="41"/>
        <v>0</v>
      </c>
      <c r="AO49">
        <f t="shared" si="42"/>
        <v>0</v>
      </c>
      <c r="AP49">
        <f t="shared" si="43"/>
        <v>-3.6533811028171978E-2</v>
      </c>
      <c r="AQ49">
        <f t="shared" si="44"/>
        <v>-479.293456922514</v>
      </c>
      <c r="AR49">
        <f t="shared" si="45"/>
        <v>-479.32999073354216</v>
      </c>
      <c r="AS49">
        <f t="shared" si="46"/>
        <v>4.3877504635630169</v>
      </c>
      <c r="AT49">
        <f t="shared" si="47"/>
        <v>1.3843201316887883</v>
      </c>
      <c r="AU49">
        <f t="shared" si="48"/>
        <v>-473.5579201382904</v>
      </c>
      <c r="AW49">
        <v>46</v>
      </c>
      <c r="AX49">
        <f>IF(Z49&gt;0, (R49*SUMPRODUCT(K49:$K$98, X49:$X$98)-K49*$AZ$3)/Z49, 0)</f>
        <v>10530.143848009167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9547.4277738326273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1733.8056603121945</v>
      </c>
      <c r="AC50">
        <f t="shared" si="33"/>
        <v>1311.4675803323476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422.33807997984695</v>
      </c>
      <c r="AK50">
        <f t="shared" si="61"/>
        <v>121.36639622185362</v>
      </c>
      <c r="AL50">
        <f t="shared" si="40"/>
        <v>-50743.123416284478</v>
      </c>
      <c r="AN50">
        <f t="shared" si="41"/>
        <v>0</v>
      </c>
      <c r="AO50">
        <f t="shared" si="42"/>
        <v>0</v>
      </c>
      <c r="AP50">
        <f t="shared" si="43"/>
        <v>-2.7213350825928524E-2</v>
      </c>
      <c r="AQ50">
        <f t="shared" si="44"/>
        <v>-406.39428520359337</v>
      </c>
      <c r="AR50">
        <f t="shared" si="45"/>
        <v>-406.42149855441926</v>
      </c>
      <c r="AS50">
        <f t="shared" si="46"/>
        <v>3.346810134598964</v>
      </c>
      <c r="AT50">
        <f t="shared" si="47"/>
        <v>0.96176571360658658</v>
      </c>
      <c r="AU50">
        <f t="shared" si="48"/>
        <v>-402.11292270621374</v>
      </c>
      <c r="AW50">
        <v>47</v>
      </c>
      <c r="AX50">
        <f>IF(Z50&gt;0, (R50*SUMPRODUCT(K50:$K$98, X50:$X$98)-K50*$AZ$3)/Z50, 0)</f>
        <v>9547.4277738326273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8533.2583306004672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1311.4675803323476</v>
      </c>
      <c r="AC51">
        <f t="shared" si="33"/>
        <v>955.92631025613696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355.54127007621059</v>
      </c>
      <c r="AK51">
        <f t="shared" si="61"/>
        <v>91.802730623264338</v>
      </c>
      <c r="AL51">
        <f t="shared" si="40"/>
        <v>-47487.881649451541</v>
      </c>
      <c r="AN51">
        <f t="shared" si="41"/>
        <v>0</v>
      </c>
      <c r="AO51">
        <f t="shared" si="42"/>
        <v>0</v>
      </c>
      <c r="AP51">
        <f t="shared" si="43"/>
        <v>-1.9815377106265186E-2</v>
      </c>
      <c r="AQ51">
        <f t="shared" si="44"/>
        <v>-339.14249704658761</v>
      </c>
      <c r="AR51">
        <f t="shared" si="45"/>
        <v>-339.16231242369389</v>
      </c>
      <c r="AS51">
        <f t="shared" si="46"/>
        <v>2.5156072113060928</v>
      </c>
      <c r="AT51">
        <f t="shared" si="47"/>
        <v>0.64954375373630269</v>
      </c>
      <c r="AU51">
        <f t="shared" si="48"/>
        <v>-335.99716145865153</v>
      </c>
      <c r="AW51">
        <v>48</v>
      </c>
      <c r="AX51">
        <f>IF(Z51&gt;0, (R51*SUMPRODUCT(K51:$K$98, X51:$X$98)-K51*$AZ$3)/Z51, 0)</f>
        <v>8533.2583306004672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7452.2630289148401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955.92631025613696</v>
      </c>
      <c r="AC52">
        <f t="shared" si="33"/>
        <v>662.18829100185508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293.73801925428188</v>
      </c>
      <c r="AK52">
        <f t="shared" si="61"/>
        <v>66.91484171792959</v>
      </c>
      <c r="AL52">
        <f t="shared" si="40"/>
        <v>-43733.609084526157</v>
      </c>
      <c r="AN52">
        <f t="shared" si="41"/>
        <v>0</v>
      </c>
      <c r="AO52">
        <f t="shared" si="42"/>
        <v>0</v>
      </c>
      <c r="AP52">
        <f t="shared" si="43"/>
        <v>-1.4033568528074787E-2</v>
      </c>
      <c r="AQ52">
        <f t="shared" si="44"/>
        <v>-278.54475598276974</v>
      </c>
      <c r="AR52">
        <f t="shared" si="45"/>
        <v>-278.55878955129782</v>
      </c>
      <c r="AS52">
        <f t="shared" si="46"/>
        <v>1.8556452354232451</v>
      </c>
      <c r="AT52">
        <f t="shared" si="47"/>
        <v>0.42272432941506799</v>
      </c>
      <c r="AU52">
        <f t="shared" si="48"/>
        <v>-276.28041998645944</v>
      </c>
      <c r="AW52">
        <v>49</v>
      </c>
      <c r="AX52">
        <f>IF(Z52&gt;0, (R52*SUMPRODUCT(K52:$K$98, X52:$X$98)-K52*$AZ$3)/Z52, 0)</f>
        <v>7452.2630289148401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6220.2499491164017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662.18829100185508</v>
      </c>
      <c r="AC53">
        <f t="shared" si="33"/>
        <v>424.18324733364454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238.00504366821053</v>
      </c>
      <c r="AK53">
        <f t="shared" si="61"/>
        <v>46.353180370129863</v>
      </c>
      <c r="AL53">
        <f t="shared" si="40"/>
        <v>-39267.039069816201</v>
      </c>
      <c r="AN53">
        <f t="shared" si="41"/>
        <v>0</v>
      </c>
      <c r="AO53">
        <f t="shared" si="42"/>
        <v>0</v>
      </c>
      <c r="AP53">
        <f t="shared" si="43"/>
        <v>-9.6161770545938469E-3</v>
      </c>
      <c r="AQ53">
        <f t="shared" si="44"/>
        <v>-223.07961011778079</v>
      </c>
      <c r="AR53">
        <f t="shared" si="45"/>
        <v>-223.08922629483536</v>
      </c>
      <c r="AS53">
        <f t="shared" si="46"/>
        <v>1.3424648603871105</v>
      </c>
      <c r="AT53">
        <f t="shared" si="47"/>
        <v>0.26145460976378648</v>
      </c>
      <c r="AU53">
        <f t="shared" si="48"/>
        <v>-221.48530682468441</v>
      </c>
      <c r="AW53">
        <v>50</v>
      </c>
      <c r="AX53">
        <f>IF(Z53&gt;0, (R53*SUMPRODUCT(K53:$K$98, X53:$X$98)-K53*$AZ$3)/Z53, 0)</f>
        <v>6220.2499491164017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4715.8767024374019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424.18324733364454</v>
      </c>
      <c r="AC54">
        <f t="shared" si="33"/>
        <v>237.29980892529127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186.88343840835327</v>
      </c>
      <c r="AK54">
        <f t="shared" si="61"/>
        <v>29.692827313355121</v>
      </c>
      <c r="AL54">
        <f t="shared" si="40"/>
        <v>-34169.967226622022</v>
      </c>
      <c r="AN54">
        <f t="shared" si="41"/>
        <v>0</v>
      </c>
      <c r="AO54">
        <f t="shared" si="42"/>
        <v>0</v>
      </c>
      <c r="AP54">
        <f t="shared" si="43"/>
        <v>-6.3353950197375299E-3</v>
      </c>
      <c r="AQ54">
        <f t="shared" si="44"/>
        <v>-173.16949013870521</v>
      </c>
      <c r="AR54">
        <f t="shared" si="45"/>
        <v>-173.17582553372495</v>
      </c>
      <c r="AS54">
        <f t="shared" si="46"/>
        <v>0.94117321597483317</v>
      </c>
      <c r="AT54">
        <f t="shared" si="47"/>
        <v>0.14953756208632921</v>
      </c>
      <c r="AU54">
        <f t="shared" si="48"/>
        <v>-172.0851147556638</v>
      </c>
      <c r="AW54">
        <v>51</v>
      </c>
      <c r="AX54">
        <f>IF(Z54&gt;0, (R54*SUMPRODUCT(K54:$K$98, X54:$X$98)-K54*$AZ$3)/Z54, 0)</f>
        <v>4715.8767024374019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2723.6611720065084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237.29980892529127</v>
      </c>
      <c r="AC55">
        <f t="shared" si="33"/>
        <v>96.44832924143202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140.85147968385925</v>
      </c>
      <c r="AK55">
        <f t="shared" si="61"/>
        <v>16.610986624770391</v>
      </c>
      <c r="AL55">
        <f t="shared" si="40"/>
        <v>-28653.157797160344</v>
      </c>
      <c r="AN55">
        <f t="shared" si="41"/>
        <v>0</v>
      </c>
      <c r="AO55">
        <f t="shared" si="42"/>
        <v>0</v>
      </c>
      <c r="AP55">
        <f t="shared" si="43"/>
        <v>-3.9807266719954571E-3</v>
      </c>
      <c r="AQ55">
        <f t="shared" si="44"/>
        <v>-129.5447997789459</v>
      </c>
      <c r="AR55">
        <f t="shared" si="45"/>
        <v>-129.54878050561791</v>
      </c>
      <c r="AS55">
        <f t="shared" si="46"/>
        <v>0.63334760788168865</v>
      </c>
      <c r="AT55">
        <f t="shared" si="47"/>
        <v>7.4692354435795402E-2</v>
      </c>
      <c r="AU55">
        <f t="shared" si="48"/>
        <v>-128.8407405433004</v>
      </c>
      <c r="AW55">
        <v>52</v>
      </c>
      <c r="AX55">
        <f>IF(Z55&gt;0, (R55*SUMPRODUCT(K55:$K$98, X55:$X$98)-K55*$AZ$3)/Z55, 0)</f>
        <v>2723.6611720065084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-179.95413560324121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96.44832924143202</v>
      </c>
      <c r="AC56">
        <f t="shared" si="33"/>
        <v>-4.2411040599728267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100.68943330140485</v>
      </c>
      <c r="AK56">
        <f t="shared" si="61"/>
        <v>6.7513830469002425</v>
      </c>
      <c r="AL56">
        <f t="shared" si="40"/>
        <v>-22872.094752047291</v>
      </c>
      <c r="AN56">
        <f t="shared" si="41"/>
        <v>0</v>
      </c>
      <c r="AO56">
        <f t="shared" si="42"/>
        <v>0</v>
      </c>
      <c r="AP56">
        <f t="shared" si="43"/>
        <v>-2.3654828488689286E-3</v>
      </c>
      <c r="AQ56">
        <f t="shared" si="44"/>
        <v>-92.255615324450133</v>
      </c>
      <c r="AR56">
        <f t="shared" si="45"/>
        <v>-92.257980807299006</v>
      </c>
      <c r="AS56">
        <f t="shared" si="46"/>
        <v>0.40424680374283978</v>
      </c>
      <c r="AT56">
        <f t="shared" si="47"/>
        <v>2.7105376682211788E-2</v>
      </c>
      <c r="AU56">
        <f t="shared" si="48"/>
        <v>-91.826628626873955</v>
      </c>
      <c r="AW56">
        <v>53</v>
      </c>
      <c r="AX56">
        <f>IF(Z56&gt;0, (R56*SUMPRODUCT(K56:$K$98, X56:$X$98)-K56*$AZ$3)/Z56, 0)</f>
        <v>-179.95413560324121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-4817.1530139111164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-4.2411040599728267</v>
      </c>
      <c r="AC57">
        <f t="shared" si="33"/>
        <v>-70.732999315189886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66.491895255217059</v>
      </c>
      <c r="AK57">
        <f t="shared" si="61"/>
        <v>-0.29687728419809789</v>
      </c>
      <c r="AL57">
        <f t="shared" si="40"/>
        <v>-17231.068559228013</v>
      </c>
      <c r="AN57">
        <f t="shared" si="41"/>
        <v>0</v>
      </c>
      <c r="AO57">
        <f t="shared" si="42"/>
        <v>0</v>
      </c>
      <c r="AP57">
        <f t="shared" si="43"/>
        <v>-1.3158800921371425E-3</v>
      </c>
      <c r="AQ57">
        <f t="shared" si="44"/>
        <v>-62.003022656188541</v>
      </c>
      <c r="AR57">
        <f t="shared" si="45"/>
        <v>-62.004338536280684</v>
      </c>
      <c r="AS57">
        <f t="shared" si="46"/>
        <v>0.23834902930877358</v>
      </c>
      <c r="AT57">
        <f t="shared" si="47"/>
        <v>-1.0641960533812514E-3</v>
      </c>
      <c r="AU57">
        <f t="shared" si="48"/>
        <v>-61.767053703025297</v>
      </c>
      <c r="AW57">
        <v>54</v>
      </c>
      <c r="AX57">
        <f>IF(Z57&gt;0, (R57*SUMPRODUCT(K57:$K$98, X57:$X$98)-K57*$AZ$3)/Z57, 0)</f>
        <v>-4817.1530139111164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-12959.683573172792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-70.732999315189886</v>
      </c>
      <c r="AC58">
        <f t="shared" si="33"/>
        <v>-109.7327004809917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38.99970116580181</v>
      </c>
      <c r="AK58">
        <f t="shared" si="61"/>
        <v>-4.9513099520632924</v>
      </c>
      <c r="AL58">
        <f t="shared" si="40"/>
        <v>-12105.157995274269</v>
      </c>
      <c r="AN58">
        <f t="shared" si="41"/>
        <v>0</v>
      </c>
      <c r="AO58">
        <f t="shared" si="42"/>
        <v>0</v>
      </c>
      <c r="AP58">
        <f t="shared" si="43"/>
        <v>-6.7749848883089873E-4</v>
      </c>
      <c r="AQ58">
        <f t="shared" si="44"/>
        <v>-38.851641694654582</v>
      </c>
      <c r="AR58">
        <f t="shared" si="45"/>
        <v>-38.852319193143416</v>
      </c>
      <c r="AS58">
        <f t="shared" si="46"/>
        <v>0.12482107889833068</v>
      </c>
      <c r="AT58">
        <f t="shared" si="47"/>
        <v>-1.5846989379460181E-2</v>
      </c>
      <c r="AU58">
        <f t="shared" si="48"/>
        <v>-38.743345103624542</v>
      </c>
      <c r="AW58">
        <v>55</v>
      </c>
      <c r="AX58">
        <f>IF(Z58&gt;0, (R58*SUMPRODUCT(K58:$K$98, X58:$X$98)-K58*$AZ$3)/Z58, 0)</f>
        <v>-12959.683573172792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-28768.952821307175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-109.7327004809917</v>
      </c>
      <c r="AC59">
        <f t="shared" si="33"/>
        <v>-128.04566227351529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18.312961792523595</v>
      </c>
      <c r="AK59">
        <f t="shared" si="61"/>
        <v>-7.6812890336694197</v>
      </c>
      <c r="AL59">
        <f t="shared" si="40"/>
        <v>-7852.950952401241</v>
      </c>
      <c r="AN59">
        <f t="shared" si="41"/>
        <v>0</v>
      </c>
      <c r="AO59">
        <f t="shared" si="42"/>
        <v>0</v>
      </c>
      <c r="AP59">
        <f t="shared" si="43"/>
        <v>-3.1797242245484685E-4</v>
      </c>
      <c r="AQ59">
        <f t="shared" si="44"/>
        <v>-22.471027913797236</v>
      </c>
      <c r="AR59">
        <f t="shared" si="45"/>
        <v>-22.471345886219691</v>
      </c>
      <c r="AS59">
        <f t="shared" si="46"/>
        <v>5.2331986354952988E-2</v>
      </c>
      <c r="AT59">
        <f t="shared" si="47"/>
        <v>-2.1950415091377972E-2</v>
      </c>
      <c r="AU59">
        <f t="shared" si="48"/>
        <v>-22.440964314956119</v>
      </c>
      <c r="AW59">
        <v>56</v>
      </c>
      <c r="AX59">
        <f>IF(Z59&gt;0, (R59*SUMPRODUCT(K59:$K$98, X59:$X$98)-K59*$AZ$3)/Z59, 0)</f>
        <v>-28768.952821307175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-63417.226777691394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-128.04566227351529</v>
      </c>
      <c r="AC60">
        <f t="shared" si="33"/>
        <v>-132.17858313183848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4.1329208583231889</v>
      </c>
      <c r="AK60">
        <f t="shared" si="61"/>
        <v>-8.963196359146071</v>
      </c>
      <c r="AL60">
        <f t="shared" si="40"/>
        <v>-4648.9831926450306</v>
      </c>
      <c r="AN60">
        <f t="shared" si="41"/>
        <v>0</v>
      </c>
      <c r="AO60">
        <f t="shared" si="42"/>
        <v>0</v>
      </c>
      <c r="AP60">
        <f t="shared" si="43"/>
        <v>-1.3294881229154937E-4</v>
      </c>
      <c r="AQ60">
        <f t="shared" si="44"/>
        <v>-11.849287747411644</v>
      </c>
      <c r="AR60">
        <f t="shared" si="45"/>
        <v>-11.849420696223936</v>
      </c>
      <c r="AS60">
        <f t="shared" si="46"/>
        <v>1.05450270109936E-2</v>
      </c>
      <c r="AT60">
        <f t="shared" si="47"/>
        <v>-2.2869334050200606E-2</v>
      </c>
      <c r="AU60">
        <f t="shared" si="48"/>
        <v>-11.861745003263144</v>
      </c>
      <c r="AW60">
        <v>57</v>
      </c>
      <c r="AX60">
        <f>IF(Z60&gt;0, (R60*SUMPRODUCT(K60:$K$98, X60:$X$98)-K60*$AZ$3)/Z60, 0)</f>
        <v>-63417.226777691394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-151668.24669631448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-132.17858313183848</v>
      </c>
      <c r="AC61">
        <f t="shared" si="33"/>
        <v>-127.6545610082911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-4.5240221235473825</v>
      </c>
      <c r="AK61">
        <f t="shared" si="61"/>
        <v>-9.2525008192286951</v>
      </c>
      <c r="AL61">
        <f t="shared" si="40"/>
        <v>-2457.3116001316139</v>
      </c>
      <c r="AN61">
        <f t="shared" si="41"/>
        <v>0</v>
      </c>
      <c r="AO61">
        <f t="shared" si="42"/>
        <v>0</v>
      </c>
      <c r="AP61">
        <f t="shared" si="43"/>
        <v>-4.7935169088904886E-5</v>
      </c>
      <c r="AQ61">
        <f t="shared" si="44"/>
        <v>-5.5665667706471726</v>
      </c>
      <c r="AR61">
        <f t="shared" si="45"/>
        <v>-5.5666147058162618</v>
      </c>
      <c r="AS61">
        <f t="shared" si="46"/>
        <v>-1.0306170071988198E-2</v>
      </c>
      <c r="AT61">
        <f t="shared" si="47"/>
        <v>-2.1078112447294784E-2</v>
      </c>
      <c r="AU61">
        <f t="shared" si="48"/>
        <v>-5.5979989883355445</v>
      </c>
      <c r="AW61">
        <v>58</v>
      </c>
      <c r="AX61">
        <f>IF(Z61&gt;0, (R61*SUMPRODUCT(K61:$K$98, X61:$X$98)-K61*$AZ$3)/Z61, 0)</f>
        <v>-151668.24669631448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-425572.12015768042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-127.6545610082911</v>
      </c>
      <c r="AC62">
        <f t="shared" si="33"/>
        <v>-118.60210110843919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-9.052459899851911</v>
      </c>
      <c r="AK62">
        <f t="shared" si="61"/>
        <v>-8.9358192705803781</v>
      </c>
      <c r="AL62">
        <f t="shared" si="40"/>
        <v>-1127.1239521841387</v>
      </c>
      <c r="AN62">
        <f t="shared" si="41"/>
        <v>0</v>
      </c>
      <c r="AO62">
        <f t="shared" si="42"/>
        <v>0</v>
      </c>
      <c r="AP62">
        <f t="shared" si="43"/>
        <v>-1.4171433551521121E-5</v>
      </c>
      <c r="AQ62">
        <f t="shared" si="44"/>
        <v>-2.2559865585937273</v>
      </c>
      <c r="AR62">
        <f t="shared" si="45"/>
        <v>-2.2560007300272789</v>
      </c>
      <c r="AS62">
        <f t="shared" si="46"/>
        <v>-1.8412856640989315E-2</v>
      </c>
      <c r="AT62">
        <f t="shared" si="47"/>
        <v>-1.8175607627013937E-2</v>
      </c>
      <c r="AU62">
        <f t="shared" si="48"/>
        <v>-2.2925891942952821</v>
      </c>
      <c r="AW62">
        <v>59</v>
      </c>
      <c r="AX62">
        <f>IF(Z62&gt;0, (R62*SUMPRODUCT(K62:$K$98, X62:$X$98)-K62*$AZ$3)/Z62, 0)</f>
        <v>-425572.12015768042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-1531555.0086305023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-118.60210110843919</v>
      </c>
      <c r="AC63">
        <f t="shared" si="33"/>
        <v>-107.80538528265872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-10.796715825780467</v>
      </c>
      <c r="AK63">
        <f t="shared" si="61"/>
        <v>-8.3021470775907442</v>
      </c>
      <c r="AL63">
        <f t="shared" si="40"/>
        <v>-430.12507123287861</v>
      </c>
      <c r="AN63">
        <f t="shared" si="41"/>
        <v>0</v>
      </c>
      <c r="AO63">
        <f t="shared" si="42"/>
        <v>0</v>
      </c>
      <c r="AP63">
        <f t="shared" si="43"/>
        <v>-3.1958354087874061E-6</v>
      </c>
      <c r="AQ63">
        <f t="shared" si="44"/>
        <v>-0.74645596844028661</v>
      </c>
      <c r="AR63">
        <f t="shared" si="45"/>
        <v>-0.74645916427569536</v>
      </c>
      <c r="AS63">
        <f t="shared" si="46"/>
        <v>-1.9607770280607891E-2</v>
      </c>
      <c r="AT63">
        <f t="shared" si="47"/>
        <v>-1.5077417555486325E-2</v>
      </c>
      <c r="AU63">
        <f t="shared" si="48"/>
        <v>-0.78114435211178967</v>
      </c>
      <c r="AW63">
        <v>60</v>
      </c>
      <c r="AX63">
        <f>IF(Z63&gt;0, (R63*SUMPRODUCT(K63:$K$98, X63:$X$98)-K63*$AZ$3)/Z63, 0)</f>
        <v>-1531555.0086305023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-8073476.6830416648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-107.80538528265872</v>
      </c>
      <c r="AC64">
        <f t="shared" si="33"/>
        <v>-96.897642693622032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-10.907742589036687</v>
      </c>
      <c r="AK64">
        <f t="shared" si="61"/>
        <v>-7.5463769697861114</v>
      </c>
      <c r="AL64">
        <f t="shared" si="40"/>
        <v>-133.82167745811404</v>
      </c>
      <c r="AN64">
        <f t="shared" si="41"/>
        <v>0</v>
      </c>
      <c r="AO64">
        <f t="shared" si="42"/>
        <v>0</v>
      </c>
      <c r="AP64">
        <f t="shared" si="43"/>
        <v>-4.8653169989421705E-7</v>
      </c>
      <c r="AQ64">
        <f t="shared" si="44"/>
        <v>-0.18706868220128636</v>
      </c>
      <c r="AR64">
        <f t="shared" si="45"/>
        <v>-0.18706916873298626</v>
      </c>
      <c r="AS64">
        <f t="shared" si="46"/>
        <v>-1.7686968295417303E-2</v>
      </c>
      <c r="AT64">
        <f t="shared" si="47"/>
        <v>-1.2236494317717653E-2</v>
      </c>
      <c r="AU64">
        <f t="shared" si="48"/>
        <v>-0.21699263134612121</v>
      </c>
      <c r="AW64">
        <v>61</v>
      </c>
      <c r="AX64">
        <f>IF(Z64&gt;0, (R64*SUMPRODUCT(K64:$K$98, X64:$X$98)-K64*$AZ$3)/Z64, 0)</f>
        <v>-8073476.6830416648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-42979169.932981744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-96.897642693622032</v>
      </c>
      <c r="AC65">
        <f t="shared" si="33"/>
        <v>-86.679176949504594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-10.218465744117438</v>
      </c>
      <c r="AK65">
        <f t="shared" si="61"/>
        <v>-6.7828349885535433</v>
      </c>
      <c r="AL65">
        <f t="shared" si="40"/>
        <v>-36.731712549246176</v>
      </c>
      <c r="AN65">
        <f t="shared" si="41"/>
        <v>0</v>
      </c>
      <c r="AO65">
        <f t="shared" si="42"/>
        <v>0</v>
      </c>
      <c r="AP65">
        <f t="shared" si="43"/>
        <v>-7.2995696716563532E-8</v>
      </c>
      <c r="AQ65">
        <f t="shared" si="44"/>
        <v>-2.8565085898051686E-2</v>
      </c>
      <c r="AR65">
        <f t="shared" si="45"/>
        <v>-2.8565158893748402E-2</v>
      </c>
      <c r="AS65">
        <f t="shared" si="46"/>
        <v>-1.4794019524003343E-2</v>
      </c>
      <c r="AT65">
        <f t="shared" si="47"/>
        <v>-9.8200058366414641E-3</v>
      </c>
      <c r="AU65">
        <f t="shared" si="48"/>
        <v>-5.3179184254393212E-2</v>
      </c>
      <c r="AW65">
        <v>62</v>
      </c>
      <c r="AX65">
        <f>IF(Z65&gt;0, (R65*SUMPRODUCT(K65:$K$98, X65:$X$98)-K65*$AZ$3)/Z65, 0)</f>
        <v>-42979169.932981744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-232129640.70519766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-86.679176949504594</v>
      </c>
      <c r="AC66">
        <f t="shared" si="33"/>
        <v>-77.417086297618084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-9.2620906518865098</v>
      </c>
      <c r="AK66">
        <f t="shared" si="61"/>
        <v>-6.0675423864653224</v>
      </c>
      <c r="AL66">
        <f t="shared" si="40"/>
        <v>-18.655833546843365</v>
      </c>
      <c r="AN66">
        <f t="shared" si="41"/>
        <v>0</v>
      </c>
      <c r="AO66">
        <f t="shared" si="42"/>
        <v>0</v>
      </c>
      <c r="AP66">
        <f t="shared" si="43"/>
        <v>-1.0777764826707492E-8</v>
      </c>
      <c r="AQ66">
        <f t="shared" si="44"/>
        <v>-4.2996173673918222E-3</v>
      </c>
      <c r="AR66">
        <f t="shared" si="45"/>
        <v>-4.2996281451566486E-3</v>
      </c>
      <c r="AS66">
        <f t="shared" si="46"/>
        <v>-1.1972683411050263E-2</v>
      </c>
      <c r="AT66">
        <f t="shared" si="47"/>
        <v>-7.8432361338939549E-3</v>
      </c>
      <c r="AU66">
        <f t="shared" si="48"/>
        <v>-2.4115547690100866E-2</v>
      </c>
      <c r="AW66">
        <v>63</v>
      </c>
      <c r="AX66">
        <f>IF(Z66&gt;0, (R66*SUMPRODUCT(K66:$K$98, X66:$X$98)-K66*$AZ$3)/Z66, 0)</f>
        <v>-232129640.70519766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-1276089929.3803978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-77.417086297618084</v>
      </c>
      <c r="AC67">
        <f t="shared" ref="AC67:AC98" si="64">S67*Z67</f>
        <v>-69.12615757767783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-8.2909287199402542</v>
      </c>
      <c r="AK67">
        <f t="shared" si="61"/>
        <v>-5.419196040833266</v>
      </c>
      <c r="AL67">
        <f t="shared" ref="AL67:AL98" si="71">SUM(AI67:AK67)</f>
        <v>-14.262131330791121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-1.5630238077096099E-9</v>
      </c>
      <c r="AQ67">
        <f t="shared" ref="AQ67:AQ98" si="75">AH67*$K67</f>
        <v>-6.3710003670040371E-4</v>
      </c>
      <c r="AR67">
        <f t="shared" ref="AR67:AR98" si="76">AI67*$K67</f>
        <v>-6.3710159972421153E-4</v>
      </c>
      <c r="AS67">
        <f t="shared" ref="AS67:AS98" si="77">AJ67*$K67</f>
        <v>-9.5690236993102012E-3</v>
      </c>
      <c r="AT67">
        <f t="shared" ref="AT67:AT98" si="78">AK67*$K67</f>
        <v>-6.2545966920718168E-3</v>
      </c>
      <c r="AU67">
        <f t="shared" ref="AU67:AU98" si="79">AL67*$K67</f>
        <v>-1.6460721991106229E-2</v>
      </c>
      <c r="AW67">
        <v>64</v>
      </c>
      <c r="AX67">
        <f>IF(Z67&gt;0, (R67*SUMPRODUCT(K67:$K$98, X67:$X$98)-K67*$AZ$3)/Z67, 0)</f>
        <v>-1276089929.3803978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-7158109001.6529846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-69.12615757767783</v>
      </c>
      <c r="AC68">
        <f t="shared" si="64"/>
        <v>-61.720340805118404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-7.4058167725594259</v>
      </c>
      <c r="AK68">
        <f t="shared" si="61"/>
        <v>-4.8388310304374489</v>
      </c>
      <c r="AL68">
        <f t="shared" si="71"/>
        <v>-12.334660313475201</v>
      </c>
      <c r="AN68">
        <f t="shared" si="72"/>
        <v>0</v>
      </c>
      <c r="AO68">
        <f t="shared" si="73"/>
        <v>0</v>
      </c>
      <c r="AP68">
        <f t="shared" si="74"/>
        <v>-2.221347190338776E-10</v>
      </c>
      <c r="AQ68">
        <f t="shared" si="75"/>
        <v>-9.2757334593897896E-5</v>
      </c>
      <c r="AR68">
        <f t="shared" si="76"/>
        <v>-9.2757556728616936E-5</v>
      </c>
      <c r="AS68">
        <f t="shared" si="77"/>
        <v>-7.6316665955876344E-3</v>
      </c>
      <c r="AT68">
        <f t="shared" si="78"/>
        <v>-4.9863973510000919E-3</v>
      </c>
      <c r="AU68">
        <f t="shared" si="79"/>
        <v>-1.2710821503316342E-2</v>
      </c>
      <c r="AW68">
        <v>65</v>
      </c>
      <c r="AX68">
        <f>IF(Z68&gt;0, (R68*SUMPRODUCT(K68:$K$98, X68:$X$98)-K68*$AZ$3)/Z68, 0)</f>
        <v>-7158109001.6529846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-40984321471.453217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-61.720340805118404</v>
      </c>
      <c r="AC69">
        <f t="shared" si="64"/>
        <v>-55.107528319063618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-6.6128124860547857</v>
      </c>
      <c r="AK69">
        <f t="shared" si="61"/>
        <v>-4.3204238563582891</v>
      </c>
      <c r="AL69">
        <f t="shared" si="71"/>
        <v>-10.947619599958562</v>
      </c>
      <c r="AN69">
        <f t="shared" si="72"/>
        <v>0</v>
      </c>
      <c r="AO69">
        <f t="shared" si="73"/>
        <v>0</v>
      </c>
      <c r="AP69">
        <f t="shared" si="74"/>
        <v>-3.0928694958230687E-11</v>
      </c>
      <c r="AQ69">
        <f t="shared" si="75"/>
        <v>-1.3233802392165749E-5</v>
      </c>
      <c r="AR69">
        <f t="shared" si="76"/>
        <v>-1.3233833320860706E-5</v>
      </c>
      <c r="AS69">
        <f t="shared" si="77"/>
        <v>-6.0843559218620759E-3</v>
      </c>
      <c r="AT69">
        <f t="shared" si="78"/>
        <v>-3.9751613297401402E-3</v>
      </c>
      <c r="AU69">
        <f t="shared" si="79"/>
        <v>-1.0072751084923077E-2</v>
      </c>
      <c r="AW69">
        <v>66</v>
      </c>
      <c r="AX69">
        <f>IF(Z69&gt;0, (R69*SUMPRODUCT(K69:$K$98, X69:$X$98)-K69*$AZ$3)/Z69, 0)</f>
        <v>-40984321471.453217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-240029285824.56891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-55.107528319063618</v>
      </c>
      <c r="AC70">
        <f t="shared" si="64"/>
        <v>-49.203161871268335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-5.9043664477952831</v>
      </c>
      <c r="AK70">
        <f t="shared" si="61"/>
        <v>-3.8575269823344538</v>
      </c>
      <c r="AL70">
        <f t="shared" si="71"/>
        <v>-9.7641457673996737</v>
      </c>
      <c r="AN70">
        <f t="shared" si="72"/>
        <v>0</v>
      </c>
      <c r="AO70">
        <f t="shared" si="73"/>
        <v>0</v>
      </c>
      <c r="AP70">
        <f t="shared" si="74"/>
        <v>-4.2099716240631338E-12</v>
      </c>
      <c r="AQ70">
        <f t="shared" si="75"/>
        <v>-1.8503028421212619E-6</v>
      </c>
      <c r="AR70">
        <f t="shared" si="76"/>
        <v>-1.8503070520928857E-6</v>
      </c>
      <c r="AS70">
        <f t="shared" si="77"/>
        <v>-4.8504684543998998E-3</v>
      </c>
      <c r="AT70">
        <f t="shared" si="78"/>
        <v>-3.1689789421516022E-3</v>
      </c>
      <c r="AU70">
        <f t="shared" si="79"/>
        <v>-8.0212977036035957E-3</v>
      </c>
      <c r="AW70">
        <v>67</v>
      </c>
      <c r="AX70">
        <f>IF(Z70&gt;0, (R70*SUMPRODUCT(K70:$K$98, X70:$X$98)-K70*$AZ$3)/Z70, 0)</f>
        <v>-240029285824.56891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-1440298174068.218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-49.203161871268335</v>
      </c>
      <c r="AC71">
        <f t="shared" si="64"/>
        <v>-43.931396148716125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-5.2717657225522103</v>
      </c>
      <c r="AK71">
        <f t="shared" si="61"/>
        <v>-3.4442213309887837</v>
      </c>
      <c r="AL71">
        <f t="shared" si="71"/>
        <v>-8.7163319276658449</v>
      </c>
      <c r="AN71">
        <f t="shared" si="72"/>
        <v>0</v>
      </c>
      <c r="AO71">
        <f t="shared" si="73"/>
        <v>0</v>
      </c>
      <c r="AP71">
        <f t="shared" si="74"/>
        <v>-5.5931306242786829E-13</v>
      </c>
      <c r="AQ71">
        <f t="shared" si="75"/>
        <v>-2.5296009127880642E-7</v>
      </c>
      <c r="AR71">
        <f t="shared" si="76"/>
        <v>-2.5296065059186886E-7</v>
      </c>
      <c r="AS71">
        <f t="shared" si="77"/>
        <v>-3.8667710647331821E-3</v>
      </c>
      <c r="AT71">
        <f t="shared" si="78"/>
        <v>-2.5262912056639364E-3</v>
      </c>
      <c r="AU71">
        <f t="shared" si="79"/>
        <v>-6.3933152310477115E-3</v>
      </c>
      <c r="AW71">
        <v>68</v>
      </c>
      <c r="AX71">
        <f>IF(Z71&gt;0, (R71*SUMPRODUCT(K71:$K$98, X71:$X$98)-K71*$AZ$3)/Z71, 0)</f>
        <v>-1440298174068.218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-8867642968235.9648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-43.931396148716125</v>
      </c>
      <c r="AC72">
        <f t="shared" si="64"/>
        <v>-39.224461068769912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-4.7069350799462129</v>
      </c>
      <c r="AK72">
        <f t="shared" si="61"/>
        <v>-3.075197730410129</v>
      </c>
      <c r="AL72">
        <f t="shared" si="71"/>
        <v>-7.782184356982599</v>
      </c>
      <c r="AN72">
        <f t="shared" si="72"/>
        <v>0</v>
      </c>
      <c r="AO72">
        <f t="shared" si="73"/>
        <v>0</v>
      </c>
      <c r="AP72">
        <f t="shared" si="74"/>
        <v>-7.2420768701366761E-14</v>
      </c>
      <c r="AQ72">
        <f t="shared" si="75"/>
        <v>-3.3757762204147057E-8</v>
      </c>
      <c r="AR72">
        <f t="shared" si="76"/>
        <v>-3.3757834624915759E-8</v>
      </c>
      <c r="AS72">
        <f t="shared" si="77"/>
        <v>-3.0825671349633378E-3</v>
      </c>
      <c r="AT72">
        <f t="shared" si="78"/>
        <v>-2.0139439563684049E-3</v>
      </c>
      <c r="AU72">
        <f t="shared" si="79"/>
        <v>-5.0965448491663672E-3</v>
      </c>
      <c r="AW72">
        <v>69</v>
      </c>
      <c r="AX72">
        <f>IF(Z72&gt;0, (R72*SUMPRODUCT(K72:$K$98, X72:$X$98)-K72*$AZ$3)/Z72, 0)</f>
        <v>-8867642968235.9648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-56166176129980.734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-39.224461068769912</v>
      </c>
      <c r="AC73">
        <f t="shared" si="64"/>
        <v>-35.02184026957562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-4.2026207991942925</v>
      </c>
      <c r="AK73">
        <f t="shared" ref="AK73:AK98" si="92">G73*SUM(AB73:AB73, AE73:AF73)</f>
        <v>-2.745712274813894</v>
      </c>
      <c r="AL73">
        <f t="shared" si="71"/>
        <v>-6.9483405851265996</v>
      </c>
      <c r="AN73">
        <f t="shared" si="72"/>
        <v>0</v>
      </c>
      <c r="AO73">
        <f t="shared" si="73"/>
        <v>0</v>
      </c>
      <c r="AP73">
        <f t="shared" si="74"/>
        <v>-9.1150787870643654E-15</v>
      </c>
      <c r="AQ73">
        <f t="shared" si="75"/>
        <v>-4.3919766266314997E-9</v>
      </c>
      <c r="AR73">
        <f t="shared" si="76"/>
        <v>-4.3919857417102872E-9</v>
      </c>
      <c r="AS73">
        <f t="shared" si="77"/>
        <v>-2.4574037594593222E-3</v>
      </c>
      <c r="AT73">
        <f t="shared" si="78"/>
        <v>-1.6055038008222957E-3</v>
      </c>
      <c r="AU73">
        <f t="shared" si="79"/>
        <v>-4.0629119522673585E-3</v>
      </c>
      <c r="AW73">
        <v>70</v>
      </c>
      <c r="AX73">
        <f>IF(Z73&gt;0, (R73*SUMPRODUCT(K73:$K$98, X73:$X$98)-K73*$AZ$3)/Z73, 0)</f>
        <v>-56166176129980.734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-366586939769665.75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-35.02184026957562</v>
      </c>
      <c r="AC74">
        <f t="shared" si="64"/>
        <v>-31.269500244546119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-3.7523400250295005</v>
      </c>
      <c r="AK74">
        <f t="shared" si="92"/>
        <v>-2.4515288188702935</v>
      </c>
      <c r="AL74">
        <f t="shared" si="71"/>
        <v>-6.2038699079125159</v>
      </c>
      <c r="AN74">
        <f t="shared" si="72"/>
        <v>0</v>
      </c>
      <c r="AO74">
        <f t="shared" si="73"/>
        <v>0</v>
      </c>
      <c r="AP74">
        <f t="shared" si="74"/>
        <v>-1.1133257415002437E-15</v>
      </c>
      <c r="AQ74">
        <f t="shared" si="75"/>
        <v>-5.5550022633667482E-10</v>
      </c>
      <c r="AR74">
        <f t="shared" si="76"/>
        <v>-5.5550133966241629E-10</v>
      </c>
      <c r="AS74">
        <f t="shared" si="77"/>
        <v>-1.9590272451548464E-3</v>
      </c>
      <c r="AT74">
        <f t="shared" si="78"/>
        <v>-1.2798978014822706E-3</v>
      </c>
      <c r="AU74">
        <f t="shared" si="79"/>
        <v>-3.2389256021384569E-3</v>
      </c>
      <c r="AW74">
        <v>71</v>
      </c>
      <c r="AX74">
        <f>IF(Z74&gt;0, (R74*SUMPRODUCT(K74:$K$98, X74:$X$98)-K74*$AZ$3)/Z74, 0)</f>
        <v>-366586939769665.75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-2472442345163611.5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-31.269500244546119</v>
      </c>
      <c r="AC75">
        <f t="shared" si="64"/>
        <v>-27.919196647403869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-3.3503035971422506</v>
      </c>
      <c r="AK75">
        <f t="shared" si="92"/>
        <v>-2.1888650171182285</v>
      </c>
      <c r="AL75">
        <f t="shared" si="71"/>
        <v>-5.5391687605684803</v>
      </c>
      <c r="AN75">
        <f t="shared" si="72"/>
        <v>0</v>
      </c>
      <c r="AO75">
        <f t="shared" si="73"/>
        <v>0</v>
      </c>
      <c r="AP75">
        <f t="shared" si="74"/>
        <v>-1.3159428256163528E-16</v>
      </c>
      <c r="AQ75">
        <f t="shared" si="75"/>
        <v>-6.8200491972586414E-11</v>
      </c>
      <c r="AR75">
        <f t="shared" si="76"/>
        <v>-6.8200623566868979E-11</v>
      </c>
      <c r="AS75">
        <f t="shared" si="77"/>
        <v>-1.5617245273620852E-3</v>
      </c>
      <c r="AT75">
        <f t="shared" si="78"/>
        <v>-1.0203266913584208E-3</v>
      </c>
      <c r="AU75">
        <f t="shared" si="79"/>
        <v>-2.5820512869211294E-3</v>
      </c>
      <c r="AW75">
        <v>72</v>
      </c>
      <c r="AX75">
        <f>IF(Z75&gt;0, (R75*SUMPRODUCT(K75:$K$98, X75:$X$98)-K75*$AZ$3)/Z75, 0)</f>
        <v>-2472442345163611.5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-1.7285615183937228E+16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-27.919196647403869</v>
      </c>
      <c r="AC76">
        <f t="shared" si="64"/>
        <v>-24.927854149527654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-2.9913424978762144</v>
      </c>
      <c r="AK76">
        <f t="shared" si="92"/>
        <v>-1.9543437653182709</v>
      </c>
      <c r="AL76">
        <f t="shared" si="71"/>
        <v>-4.9456862826687527</v>
      </c>
      <c r="AN76">
        <f t="shared" si="72"/>
        <v>0</v>
      </c>
      <c r="AO76">
        <f t="shared" si="73"/>
        <v>0</v>
      </c>
      <c r="AP76">
        <f t="shared" si="74"/>
        <v>-1.5005217953774925E-17</v>
      </c>
      <c r="AQ76">
        <f t="shared" si="75"/>
        <v>-8.1051782591279286E-12</v>
      </c>
      <c r="AR76">
        <f t="shared" si="76"/>
        <v>-8.105193264345883E-12</v>
      </c>
      <c r="AS76">
        <f t="shared" si="77"/>
        <v>-1.2449972318123561E-3</v>
      </c>
      <c r="AT76">
        <f t="shared" si="78"/>
        <v>-8.1339819146703104E-4</v>
      </c>
      <c r="AU76">
        <f t="shared" si="79"/>
        <v>-2.0583954313845802E-3</v>
      </c>
      <c r="AW76">
        <v>73</v>
      </c>
      <c r="AX76">
        <f>IF(Z76&gt;0, (R76*SUMPRODUCT(K76:$K$98, X76:$X$98)-K76*$AZ$3)/Z76, 0)</f>
        <v>-1.7285615183937228E+16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-1.2552771092765165E+17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-24.927854149527654</v>
      </c>
      <c r="AC77">
        <f t="shared" si="64"/>
        <v>-22.257012633513956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-2.6708415160136987</v>
      </c>
      <c r="AK77">
        <f t="shared" si="92"/>
        <v>-1.744949790466936</v>
      </c>
      <c r="AL77">
        <f t="shared" si="71"/>
        <v>-4.4157913089814134</v>
      </c>
      <c r="AN77">
        <f t="shared" si="72"/>
        <v>0</v>
      </c>
      <c r="AO77">
        <f t="shared" si="73"/>
        <v>0</v>
      </c>
      <c r="AP77">
        <f t="shared" si="74"/>
        <v>-1.6472195718391917E-18</v>
      </c>
      <c r="AQ77">
        <f t="shared" si="75"/>
        <v>-9.2930570384123425E-13</v>
      </c>
      <c r="AR77">
        <f t="shared" si="76"/>
        <v>-9.2930735106080611E-13</v>
      </c>
      <c r="AS77">
        <f t="shared" si="77"/>
        <v>-9.9250417078839684E-4</v>
      </c>
      <c r="AT77">
        <f t="shared" si="78"/>
        <v>-6.4843605825014837E-4</v>
      </c>
      <c r="AU77">
        <f t="shared" si="79"/>
        <v>-1.6409402299678527E-3</v>
      </c>
      <c r="AW77">
        <v>74</v>
      </c>
      <c r="AX77">
        <f>IF(Z77&gt;0, (R77*SUMPRODUCT(K77:$K$98, X77:$X$98)-K77*$AZ$3)/Z77, 0)</f>
        <v>-1.2552771092765165E+17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-9.5001521868169856E+17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-22.257012633513956</v>
      </c>
      <c r="AC78">
        <f t="shared" si="64"/>
        <v>-19.872332708495421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-2.3846799250185349</v>
      </c>
      <c r="AK78">
        <f t="shared" si="92"/>
        <v>-1.5579908843459771</v>
      </c>
      <c r="AL78">
        <f t="shared" si="71"/>
        <v>-3.9426708096737455</v>
      </c>
      <c r="AN78">
        <f t="shared" si="72"/>
        <v>0</v>
      </c>
      <c r="AO78">
        <f t="shared" si="73"/>
        <v>0</v>
      </c>
      <c r="AP78">
        <f t="shared" si="74"/>
        <v>-1.7350999419968554E-19</v>
      </c>
      <c r="AQ78">
        <f t="shared" si="75"/>
        <v>-1.0260115590122512E-13</v>
      </c>
      <c r="AR78">
        <f t="shared" si="76"/>
        <v>-1.0260132941121931E-13</v>
      </c>
      <c r="AS78">
        <f t="shared" si="77"/>
        <v>-7.9121824839845382E-4</v>
      </c>
      <c r="AT78">
        <f t="shared" si="78"/>
        <v>-5.1692925562050042E-4</v>
      </c>
      <c r="AU78">
        <f t="shared" si="79"/>
        <v>-1.3081475041215554E-3</v>
      </c>
      <c r="AW78">
        <v>75</v>
      </c>
      <c r="AX78">
        <f>IF(Z78&gt;0, (R78*SUMPRODUCT(K78:$K$98, X78:$X$98)-K78*$AZ$3)/Z78, 0)</f>
        <v>-9.5001521868169856E+17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-7.5086094888669143E+18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-19.872332708495421</v>
      </c>
      <c r="AC79">
        <f t="shared" si="64"/>
        <v>-17.743154204013855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-2.1291785044815654</v>
      </c>
      <c r="AK79">
        <f t="shared" si="92"/>
        <v>-1.3910632895946795</v>
      </c>
      <c r="AL79">
        <f t="shared" si="71"/>
        <v>-3.5202417941129367</v>
      </c>
      <c r="AN79">
        <f t="shared" si="72"/>
        <v>0</v>
      </c>
      <c r="AO79">
        <f t="shared" si="73"/>
        <v>0</v>
      </c>
      <c r="AP79">
        <f t="shared" si="74"/>
        <v>-1.7500864184789041E-20</v>
      </c>
      <c r="AQ79">
        <f t="shared" si="75"/>
        <v>-1.0869566169337495E-14</v>
      </c>
      <c r="AR79">
        <f t="shared" si="76"/>
        <v>-1.0869583670201678E-14</v>
      </c>
      <c r="AS79">
        <f t="shared" si="77"/>
        <v>-6.3075434343010627E-4</v>
      </c>
      <c r="AT79">
        <f t="shared" si="78"/>
        <v>-4.1209283770768623E-4</v>
      </c>
      <c r="AU79">
        <f t="shared" si="79"/>
        <v>-1.0428471811486622E-3</v>
      </c>
      <c r="AW79">
        <v>76</v>
      </c>
      <c r="AX79">
        <f>IF(Z79&gt;0, (R79*SUMPRODUCT(K79:$K$98, X79:$X$98)-K79*$AZ$3)/Z79, 0)</f>
        <v>-7.5086094888669143E+18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-6.2051329513439085E+19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-17.743154204013855</v>
      </c>
      <c r="AC80">
        <f t="shared" si="64"/>
        <v>-15.842101967869523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-1.9010522361443325</v>
      </c>
      <c r="AK80">
        <f t="shared" si="92"/>
        <v>-1.24202079428097</v>
      </c>
      <c r="AL80">
        <f t="shared" si="71"/>
        <v>-3.1430730304294707</v>
      </c>
      <c r="AN80">
        <f t="shared" si="72"/>
        <v>0</v>
      </c>
      <c r="AO80">
        <f t="shared" si="73"/>
        <v>0</v>
      </c>
      <c r="AP80">
        <f t="shared" si="74"/>
        <v>-1.6882310203372095E-21</v>
      </c>
      <c r="AQ80">
        <f t="shared" si="75"/>
        <v>-1.1025026285831054E-15</v>
      </c>
      <c r="AR80">
        <f t="shared" si="76"/>
        <v>-1.1025043168141258E-15</v>
      </c>
      <c r="AS80">
        <f t="shared" si="77"/>
        <v>-5.0283350082121496E-4</v>
      </c>
      <c r="AT80">
        <f t="shared" si="78"/>
        <v>-3.2851788720319536E-4</v>
      </c>
      <c r="AU80">
        <f t="shared" si="79"/>
        <v>-8.3135138802551279E-4</v>
      </c>
      <c r="AW80">
        <v>77</v>
      </c>
      <c r="AX80">
        <f>IF(Z80&gt;0, (R80*SUMPRODUCT(K80:$K$98, X80:$X$98)-K80*$AZ$3)/Z80, 0)</f>
        <v>-6.2051329513439085E+19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-5.3790478918274784E+20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-15.842101967869523</v>
      </c>
      <c r="AC81">
        <f t="shared" si="64"/>
        <v>-14.144733899883503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-1.6973680679860195</v>
      </c>
      <c r="AK81">
        <f t="shared" si="92"/>
        <v>-1.1089471377508666</v>
      </c>
      <c r="AL81">
        <f t="shared" si="71"/>
        <v>-2.8063152057373388</v>
      </c>
      <c r="AN81">
        <f t="shared" si="72"/>
        <v>0</v>
      </c>
      <c r="AO81">
        <f t="shared" si="73"/>
        <v>0</v>
      </c>
      <c r="AP81">
        <f t="shared" si="74"/>
        <v>-1.5525353973084578E-22</v>
      </c>
      <c r="AQ81">
        <f t="shared" si="75"/>
        <v>-1.0696176754537786E-16</v>
      </c>
      <c r="AR81">
        <f t="shared" si="76"/>
        <v>-1.0696192279891759E-16</v>
      </c>
      <c r="AS81">
        <f t="shared" si="77"/>
        <v>-4.0085578828222046E-4</v>
      </c>
      <c r="AT81">
        <f t="shared" si="78"/>
        <v>-2.6189244834438414E-4</v>
      </c>
      <c r="AU81">
        <f t="shared" si="79"/>
        <v>-6.627482366267115E-4</v>
      </c>
      <c r="AW81">
        <v>78</v>
      </c>
      <c r="AX81">
        <f>IF(Z81&gt;0, (R81*SUMPRODUCT(K81:$K$98, X81:$X$98)-K81*$AZ$3)/Z81, 0)</f>
        <v>-5.3790478918274784E+20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-4.9074605258734588E+21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-14.144733899883503</v>
      </c>
      <c r="AC82">
        <f t="shared" si="64"/>
        <v>-12.629226696324553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-1.5155072035589505</v>
      </c>
      <c r="AK82">
        <f t="shared" si="92"/>
        <v>-0.99013137299184528</v>
      </c>
      <c r="AL82">
        <f t="shared" si="71"/>
        <v>-2.5056385765508429</v>
      </c>
      <c r="AN82">
        <f t="shared" si="72"/>
        <v>0</v>
      </c>
      <c r="AO82">
        <f t="shared" si="73"/>
        <v>0</v>
      </c>
      <c r="AP82">
        <f t="shared" si="74"/>
        <v>-1.3566070242892969E-23</v>
      </c>
      <c r="AQ82">
        <f t="shared" si="75"/>
        <v>-9.8933575472498008E-18</v>
      </c>
      <c r="AR82">
        <f t="shared" si="76"/>
        <v>-9.8933711133200435E-18</v>
      </c>
      <c r="AS82">
        <f t="shared" si="77"/>
        <v>-3.1955978019947514E-4</v>
      </c>
      <c r="AT82">
        <f t="shared" si="78"/>
        <v>-2.0877905639698992E-4</v>
      </c>
      <c r="AU82">
        <f t="shared" si="79"/>
        <v>-5.2833883659647498E-4</v>
      </c>
      <c r="AW82">
        <v>79</v>
      </c>
      <c r="AX82">
        <f>IF(Z82&gt;0, (R82*SUMPRODUCT(K82:$K$98, X82:$X$98)-K82*$AZ$3)/Z82, 0)</f>
        <v>-4.9074605258734588E+21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-4.7278043537830253E+22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-12.629226696324553</v>
      </c>
      <c r="AC83">
        <f t="shared" si="64"/>
        <v>-11.276095264575495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-1.3531314317490573</v>
      </c>
      <c r="AK83">
        <f t="shared" si="92"/>
        <v>-0.88404586874271873</v>
      </c>
      <c r="AL83">
        <f t="shared" si="71"/>
        <v>-2.2371773004917808</v>
      </c>
      <c r="AN83">
        <f t="shared" si="72"/>
        <v>0</v>
      </c>
      <c r="AO83">
        <f t="shared" si="73"/>
        <v>0</v>
      </c>
      <c r="AP83">
        <f t="shared" si="74"/>
        <v>-1.122574918959332E-24</v>
      </c>
      <c r="AQ83">
        <f t="shared" si="75"/>
        <v>-8.6950897365925617E-19</v>
      </c>
      <c r="AR83">
        <f t="shared" si="76"/>
        <v>-8.6951009623417509E-19</v>
      </c>
      <c r="AS83">
        <f t="shared" si="77"/>
        <v>-2.5475110028657028E-4</v>
      </c>
      <c r="AT83">
        <f t="shared" si="78"/>
        <v>-1.6643738552055951E-4</v>
      </c>
      <c r="AU83">
        <f t="shared" si="79"/>
        <v>-4.2118848580713071E-4</v>
      </c>
      <c r="AW83">
        <v>80</v>
      </c>
      <c r="AX83">
        <f>IF(Z83&gt;0, (R83*SUMPRODUCT(K83:$K$98, X83:$X$98)-K83*$AZ$3)/Z83, 0)</f>
        <v>-4.7278043537830253E+22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-4.8259980638476912E+23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-11.276095264575495</v>
      </c>
      <c r="AC84">
        <f t="shared" si="64"/>
        <v>-10.067942200513835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-1.2081530640616602</v>
      </c>
      <c r="AK84">
        <f t="shared" si="92"/>
        <v>-0.78932666852028477</v>
      </c>
      <c r="AL84">
        <f t="shared" si="71"/>
        <v>-1.9974797325819456</v>
      </c>
      <c r="AN84">
        <f t="shared" si="72"/>
        <v>0</v>
      </c>
      <c r="AO84">
        <f t="shared" si="73"/>
        <v>0</v>
      </c>
      <c r="AP84">
        <f t="shared" si="74"/>
        <v>-8.7670128351786531E-26</v>
      </c>
      <c r="AQ84">
        <f t="shared" si="75"/>
        <v>-7.2368473286838414E-20</v>
      </c>
      <c r="AR84">
        <f t="shared" si="76"/>
        <v>-7.2368560956966772E-20</v>
      </c>
      <c r="AS84">
        <f t="shared" si="77"/>
        <v>-2.0308601744784018E-4</v>
      </c>
      <c r="AT84">
        <f t="shared" si="78"/>
        <v>-1.3268286473258893E-4</v>
      </c>
      <c r="AU84">
        <f t="shared" si="79"/>
        <v>-3.357688821804292E-4</v>
      </c>
      <c r="AW84">
        <v>81</v>
      </c>
      <c r="AX84">
        <f>IF(Z84&gt;0, (R84*SUMPRODUCT(K84:$K$98, X84:$X$98)-K84*$AZ$3)/Z84, 0)</f>
        <v>-4.8259980638476912E+23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-5.239974083906981E+24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-10.067942200513835</v>
      </c>
      <c r="AC85">
        <f t="shared" si="64"/>
        <v>-8.9892341076016375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-1.0787080929121977</v>
      </c>
      <c r="AK85">
        <f t="shared" si="92"/>
        <v>-0.70475595403596858</v>
      </c>
      <c r="AL85">
        <f t="shared" si="71"/>
        <v>-1.7834640469481662</v>
      </c>
      <c r="AN85">
        <f t="shared" si="72"/>
        <v>0</v>
      </c>
      <c r="AO85">
        <f t="shared" si="73"/>
        <v>0</v>
      </c>
      <c r="AP85">
        <f t="shared" si="74"/>
        <v>-6.4368531509401214E-27</v>
      </c>
      <c r="AQ85">
        <f t="shared" si="75"/>
        <v>-5.6845822528011225E-21</v>
      </c>
      <c r="AR85">
        <f t="shared" si="76"/>
        <v>-5.6845886896542742E-21</v>
      </c>
      <c r="AS85">
        <f t="shared" si="77"/>
        <v>-1.6189892972563806E-4</v>
      </c>
      <c r="AT85">
        <f t="shared" si="78"/>
        <v>-1.0577396742075011E-4</v>
      </c>
      <c r="AU85">
        <f t="shared" si="79"/>
        <v>-2.6767289714638815E-4</v>
      </c>
      <c r="AW85">
        <v>82</v>
      </c>
      <c r="AX85">
        <f>IF(Z85&gt;0, (R85*SUMPRODUCT(K85:$K$98, X85:$X$98)-K85*$AZ$3)/Z85, 0)</f>
        <v>-5.239974083906981E+24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-6.079399752632848E+25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-8.9892341076016375</v>
      </c>
      <c r="AC86">
        <f t="shared" si="64"/>
        <v>-8.0261018817871754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-0.96313222581446212</v>
      </c>
      <c r="AK86">
        <f t="shared" si="92"/>
        <v>-0.6292463875321147</v>
      </c>
      <c r="AL86">
        <f t="shared" si="71"/>
        <v>-1.5923786133465767</v>
      </c>
      <c r="AN86">
        <f t="shared" si="72"/>
        <v>0</v>
      </c>
      <c r="AO86">
        <f t="shared" si="73"/>
        <v>0</v>
      </c>
      <c r="AP86">
        <f t="shared" si="74"/>
        <v>-4.4228885255573679E-28</v>
      </c>
      <c r="AQ86">
        <f t="shared" si="75"/>
        <v>-4.1979436461202104E-22</v>
      </c>
      <c r="AR86">
        <f t="shared" si="76"/>
        <v>-4.1979480690087361E-22</v>
      </c>
      <c r="AS86">
        <f t="shared" si="77"/>
        <v>-1.2906483555934155E-4</v>
      </c>
      <c r="AT86">
        <f t="shared" si="78"/>
        <v>-8.4322359232103059E-5</v>
      </c>
      <c r="AU86">
        <f t="shared" si="79"/>
        <v>-2.1338719479144458E-4</v>
      </c>
      <c r="AW86">
        <v>83</v>
      </c>
      <c r="AX86">
        <f>IF(Z86&gt;0, (R86*SUMPRODUCT(K86:$K$98, X86:$X$98)-K86*$AZ$3)/Z86, 0)</f>
        <v>-6.079399752632848E+25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-7.5730537405969523E+26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-8.0261018817871754</v>
      </c>
      <c r="AC87">
        <f t="shared" si="64"/>
        <v>-7.1661623944528348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-0.85993948733434067</v>
      </c>
      <c r="AK87">
        <f t="shared" si="92"/>
        <v>-0.56182713172510235</v>
      </c>
      <c r="AL87">
        <f t="shared" si="71"/>
        <v>-1.4217666190594431</v>
      </c>
      <c r="AN87">
        <f t="shared" si="72"/>
        <v>0</v>
      </c>
      <c r="AO87">
        <f t="shared" si="73"/>
        <v>0</v>
      </c>
      <c r="AP87">
        <f t="shared" si="74"/>
        <v>-2.8304768745255915E-29</v>
      </c>
      <c r="AQ87">
        <f t="shared" si="75"/>
        <v>-2.9011758788249484E-23</v>
      </c>
      <c r="AR87">
        <f t="shared" si="76"/>
        <v>-2.9011787093018224E-23</v>
      </c>
      <c r="AS87">
        <f t="shared" si="77"/>
        <v>-1.0288969671503623E-4</v>
      </c>
      <c r="AT87">
        <f t="shared" si="78"/>
        <v>-6.7221268520490306E-5</v>
      </c>
      <c r="AU87">
        <f t="shared" si="79"/>
        <v>-1.7011096523552655E-4</v>
      </c>
      <c r="AW87">
        <v>84</v>
      </c>
      <c r="AX87">
        <f>IF(Z87&gt;0, (R87*SUMPRODUCT(K87:$K$98, X87:$X$98)-K87*$AZ$3)/Z87, 0)</f>
        <v>-7.5730537405969523E+26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-1.0180564310771645E+28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-7.1661623944528348</v>
      </c>
      <c r="AC88">
        <f t="shared" si="64"/>
        <v>-6.3983592807614595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-0.76780311369137522</v>
      </c>
      <c r="AK88">
        <f t="shared" si="92"/>
        <v>-0.50163136761169846</v>
      </c>
      <c r="AL88">
        <f t="shared" si="71"/>
        <v>-1.2694344813030738</v>
      </c>
      <c r="AN88">
        <f t="shared" si="72"/>
        <v>0</v>
      </c>
      <c r="AO88">
        <f t="shared" si="73"/>
        <v>0</v>
      </c>
      <c r="AP88">
        <f t="shared" si="74"/>
        <v>-1.6785054381661932E-30</v>
      </c>
      <c r="AQ88">
        <f t="shared" si="75"/>
        <v>-1.8672710690755156E-24</v>
      </c>
      <c r="AR88">
        <f t="shared" si="76"/>
        <v>-1.8672727475809537E-24</v>
      </c>
      <c r="AS88">
        <f t="shared" si="77"/>
        <v>-8.202303628430817E-5</v>
      </c>
      <c r="AT88">
        <f t="shared" si="78"/>
        <v>-5.3588383705748004E-5</v>
      </c>
      <c r="AU88">
        <f t="shared" si="79"/>
        <v>-1.3561141999005619E-4</v>
      </c>
      <c r="AW88">
        <v>85</v>
      </c>
      <c r="AX88">
        <f>IF(Z88&gt;0, (R88*SUMPRODUCT(K88:$K$98, X88:$X$98)-K88*$AZ$3)/Z88, 0)</f>
        <v>-1.0180564310771645E+28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-1.50711836660881E+29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-6.3983592807614595</v>
      </c>
      <c r="AC89">
        <f t="shared" si="64"/>
        <v>-5.7128207863941602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-0.6855384943672993</v>
      </c>
      <c r="AK89">
        <f t="shared" si="92"/>
        <v>-0.44788514965330223</v>
      </c>
      <c r="AL89">
        <f t="shared" si="71"/>
        <v>-1.1334236440206016</v>
      </c>
      <c r="AN89">
        <f t="shared" si="72"/>
        <v>0</v>
      </c>
      <c r="AO89">
        <f t="shared" si="73"/>
        <v>0</v>
      </c>
      <c r="AP89">
        <f t="shared" si="74"/>
        <v>-9.0388087338165842E-32</v>
      </c>
      <c r="AQ89">
        <f t="shared" si="75"/>
        <v>-1.1146326614041323E-25</v>
      </c>
      <c r="AR89">
        <f t="shared" si="76"/>
        <v>-1.1146335652850056E-25</v>
      </c>
      <c r="AS89">
        <f t="shared" si="77"/>
        <v>-6.5388262343995667E-5</v>
      </c>
      <c r="AT89">
        <f t="shared" si="78"/>
        <v>-4.272033139807717E-5</v>
      </c>
      <c r="AU89">
        <f t="shared" si="79"/>
        <v>-1.0810859374207284E-4</v>
      </c>
      <c r="AW89">
        <v>86</v>
      </c>
      <c r="AX89">
        <f>IF(Z89&gt;0, (R89*SUMPRODUCT(K89:$K$98, X89:$X$98)-K89*$AZ$3)/Z89, 0)</f>
        <v>-1.50711836660881E+29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-2.4808734226522258E+30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-5.7128207863941602</v>
      </c>
      <c r="AC90">
        <f t="shared" si="64"/>
        <v>-5.1007328449947851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-0.61208794139937517</v>
      </c>
      <c r="AK90">
        <f t="shared" si="92"/>
        <v>-0.39989745504759128</v>
      </c>
      <c r="AL90">
        <f t="shared" si="71"/>
        <v>-1.0119853964469665</v>
      </c>
      <c r="AN90">
        <f t="shared" si="72"/>
        <v>0</v>
      </c>
      <c r="AO90">
        <f t="shared" si="73"/>
        <v>0</v>
      </c>
      <c r="AP90">
        <f t="shared" si="74"/>
        <v>-4.3774168679511003E-33</v>
      </c>
      <c r="AQ90">
        <f t="shared" si="75"/>
        <v>-6.0415356837627821E-27</v>
      </c>
      <c r="AR90">
        <f t="shared" si="76"/>
        <v>-6.041540061179649E-27</v>
      </c>
      <c r="AS90">
        <f t="shared" si="77"/>
        <v>-5.212712240433335E-5</v>
      </c>
      <c r="AT90">
        <f t="shared" si="78"/>
        <v>-3.4056386637497741E-5</v>
      </c>
      <c r="AU90">
        <f t="shared" si="79"/>
        <v>-8.6183509041831092E-5</v>
      </c>
      <c r="AW90">
        <v>87</v>
      </c>
      <c r="AX90">
        <f>IF(Z90&gt;0, (R90*SUMPRODUCT(K90:$K$98, X90:$X$98)-K90*$AZ$3)/Z90, 0)</f>
        <v>-2.4808734226522258E+30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-4.5946593383697343E+31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-5.1007328449947851</v>
      </c>
      <c r="AC91">
        <f t="shared" si="64"/>
        <v>-4.5542257544596296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-0.54650709053515545</v>
      </c>
      <c r="AK91">
        <f t="shared" si="92"/>
        <v>-0.35705129914963502</v>
      </c>
      <c r="AL91">
        <f t="shared" si="71"/>
        <v>-0.90355838968479052</v>
      </c>
      <c r="AN91">
        <f t="shared" si="72"/>
        <v>0</v>
      </c>
      <c r="AO91">
        <f t="shared" si="73"/>
        <v>0</v>
      </c>
      <c r="AP91">
        <f t="shared" si="74"/>
        <v>-1.8842266901079118E-34</v>
      </c>
      <c r="AQ91">
        <f t="shared" si="75"/>
        <v>-2.944720935699644E-28</v>
      </c>
      <c r="AR91">
        <f t="shared" si="76"/>
        <v>-2.944722819926334E-28</v>
      </c>
      <c r="AS91">
        <f t="shared" si="77"/>
        <v>-4.1555422835087091E-5</v>
      </c>
      <c r="AT91">
        <f t="shared" si="78"/>
        <v>-2.7149542918923578E-5</v>
      </c>
      <c r="AU91">
        <f t="shared" si="79"/>
        <v>-6.8704965754010669E-5</v>
      </c>
      <c r="AW91">
        <v>88</v>
      </c>
      <c r="AX91">
        <f>IF(Z91&gt;0, (R91*SUMPRODUCT(K91:$K$98, X91:$X$98)-K91*$AZ$3)/Z91, 0)</f>
        <v>-4.5946593383697343E+31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-9.7151129306243168E+32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-4.5542257544596296</v>
      </c>
      <c r="AC92">
        <f t="shared" si="64"/>
        <v>-4.0662729950532404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-0.48795275940638927</v>
      </c>
      <c r="AK92">
        <f t="shared" si="92"/>
        <v>-0.31879580281217412</v>
      </c>
      <c r="AL92">
        <f t="shared" si="71"/>
        <v>-0.80674856221856339</v>
      </c>
      <c r="AN92">
        <f t="shared" si="72"/>
        <v>0</v>
      </c>
      <c r="AO92">
        <f t="shared" si="73"/>
        <v>0</v>
      </c>
      <c r="AP92">
        <f t="shared" si="74"/>
        <v>-7.1039937337280193E-36</v>
      </c>
      <c r="AQ92">
        <f t="shared" si="75"/>
        <v>-1.2755854952779136E-29</v>
      </c>
      <c r="AR92">
        <f t="shared" si="76"/>
        <v>-1.2755862056772868E-29</v>
      </c>
      <c r="AS92">
        <f t="shared" si="77"/>
        <v>-3.3127728663175326E-5</v>
      </c>
      <c r="AT92">
        <f t="shared" si="78"/>
        <v>-2.1643449393274535E-5</v>
      </c>
      <c r="AU92">
        <f t="shared" si="79"/>
        <v>-5.4771178056449862E-5</v>
      </c>
      <c r="AW92">
        <v>89</v>
      </c>
      <c r="AX92">
        <f>IF(Z92&gt;0, (R92*SUMPRODUCT(K92:$K$98, X92:$X$98)-K92*$AZ$3)/Z92, 0)</f>
        <v>-9.7151129306243168E+32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-2.3896265623824841E+34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-4.0662729950532404</v>
      </c>
      <c r="AC93">
        <f t="shared" si="64"/>
        <v>-3.6306008884403926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-0.43567210661284772</v>
      </c>
      <c r="AK93">
        <f t="shared" si="92"/>
        <v>-0.28463910965372685</v>
      </c>
      <c r="AL93">
        <f t="shared" si="71"/>
        <v>-0.72031121626657457</v>
      </c>
      <c r="AN93">
        <f t="shared" si="72"/>
        <v>0</v>
      </c>
      <c r="AO93">
        <f t="shared" si="73"/>
        <v>0</v>
      </c>
      <c r="AP93">
        <f t="shared" si="74"/>
        <v>-2.3024188942312974E-37</v>
      </c>
      <c r="AQ93">
        <f t="shared" si="75"/>
        <v>-4.8393449144548812E-31</v>
      </c>
      <c r="AR93">
        <f t="shared" si="76"/>
        <v>-4.8393472168737758E-31</v>
      </c>
      <c r="AS93">
        <f t="shared" si="77"/>
        <v>-2.6409222467454829E-5</v>
      </c>
      <c r="AT93">
        <f t="shared" si="78"/>
        <v>-1.7254025345403803E-5</v>
      </c>
      <c r="AU93">
        <f t="shared" si="79"/>
        <v>-4.3663247812858631E-5</v>
      </c>
      <c r="AW93">
        <v>90</v>
      </c>
      <c r="AX93">
        <f>IF(Z93&gt;0, (R93*SUMPRODUCT(K93:$K$98, X93:$X$98)-K93*$AZ$3)/Z93, 0)</f>
        <v>-2.3896265623824841E+34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-7.0178882054849986E+35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-3.6306008884403926</v>
      </c>
      <c r="AC94">
        <f t="shared" si="64"/>
        <v>-3.2416079361074934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-0.38899295233289921</v>
      </c>
      <c r="AK94">
        <f t="shared" si="92"/>
        <v>-0.25414206219082752</v>
      </c>
      <c r="AL94">
        <f t="shared" si="71"/>
        <v>-0.64313501452372668</v>
      </c>
      <c r="AN94">
        <f t="shared" si="72"/>
        <v>0</v>
      </c>
      <c r="AO94">
        <f t="shared" si="73"/>
        <v>0</v>
      </c>
      <c r="AP94">
        <f t="shared" si="74"/>
        <v>-6.2498829911192524E-39</v>
      </c>
      <c r="AQ94">
        <f t="shared" si="75"/>
        <v>-1.5781400112774632E-32</v>
      </c>
      <c r="AR94">
        <f t="shared" si="76"/>
        <v>-1.5781406362657625E-32</v>
      </c>
      <c r="AS94">
        <f t="shared" si="77"/>
        <v>-2.1053270461937812E-5</v>
      </c>
      <c r="AT94">
        <f t="shared" si="78"/>
        <v>-1.375480336846604E-5</v>
      </c>
      <c r="AU94">
        <f t="shared" si="79"/>
        <v>-3.480807383040385E-5</v>
      </c>
      <c r="AW94">
        <v>91</v>
      </c>
      <c r="AX94">
        <f>IF(Z94&gt;0, (R94*SUMPRODUCT(K94:$K$98, X94:$X$98)-K94*$AZ$3)/Z94, 0)</f>
        <v>-7.0178882054849986E+35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-2.5569911937004579E+37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-3.2416079361074934</v>
      </c>
      <c r="AC95">
        <f t="shared" si="64"/>
        <v>-2.8942928000959758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-0.34731513601151764</v>
      </c>
      <c r="AK95">
        <f t="shared" si="92"/>
        <v>-0.22691255552752457</v>
      </c>
      <c r="AL95">
        <f t="shared" si="71"/>
        <v>-0.57422769153904218</v>
      </c>
      <c r="AN95">
        <f t="shared" si="72"/>
        <v>0</v>
      </c>
      <c r="AO95">
        <f t="shared" si="73"/>
        <v>0</v>
      </c>
      <c r="AP95">
        <f t="shared" si="74"/>
        <v>-1.3674550349801261E-40</v>
      </c>
      <c r="AQ95">
        <f t="shared" si="75"/>
        <v>-4.3101637123502033E-34</v>
      </c>
      <c r="AR95">
        <f t="shared" si="76"/>
        <v>-4.3101650798052382E-34</v>
      </c>
      <c r="AS95">
        <f t="shared" si="77"/>
        <v>-1.6783538314682589E-5</v>
      </c>
      <c r="AT95">
        <f t="shared" si="78"/>
        <v>-1.0965245032259278E-5</v>
      </c>
      <c r="AU95">
        <f t="shared" si="79"/>
        <v>-2.7748783346941864E-5</v>
      </c>
      <c r="AW95">
        <v>92</v>
      </c>
      <c r="AX95">
        <f>IF(Z95&gt;0, (R95*SUMPRODUCT(K95:$K$98, X95:$X$98)-K95*$AZ$3)/Z95, 0)</f>
        <v>-2.5569911937004579E+37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-1.2269024731474025E+39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-2.8942928000959758</v>
      </c>
      <c r="AC96">
        <f t="shared" si="64"/>
        <v>-2.5841900000856928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-0.31010280001028301</v>
      </c>
      <c r="AK96">
        <f t="shared" si="92"/>
        <v>-0.20260049600671831</v>
      </c>
      <c r="AL96">
        <f t="shared" si="71"/>
        <v>-0.51270329601700126</v>
      </c>
      <c r="AN96">
        <f t="shared" si="72"/>
        <v>0</v>
      </c>
      <c r="AO96">
        <f t="shared" si="73"/>
        <v>0</v>
      </c>
      <c r="AP96">
        <f t="shared" si="74"/>
        <v>-2.2719365571944084E-42</v>
      </c>
      <c r="AQ96">
        <f t="shared" si="75"/>
        <v>-9.4881056799267667E-36</v>
      </c>
      <c r="AR96">
        <f t="shared" si="76"/>
        <v>-9.4881079518633237E-36</v>
      </c>
      <c r="AS96">
        <f t="shared" si="77"/>
        <v>-1.3379733988107904E-5</v>
      </c>
      <c r="AT96">
        <f t="shared" si="78"/>
        <v>-8.7414262055638342E-6</v>
      </c>
      <c r="AU96">
        <f t="shared" si="79"/>
        <v>-2.2121160193671737E-5</v>
      </c>
      <c r="AW96">
        <v>93</v>
      </c>
      <c r="AX96">
        <f>IF(Z96&gt;0, (R96*SUMPRODUCT(K96:$K$98, X96:$X$98)-K96*$AZ$3)/Z96, 0)</f>
        <v>-1.2269024731474025E+39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-8.6182007369339799E+40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-2.5841900000856928</v>
      </c>
      <c r="AC97">
        <f t="shared" si="64"/>
        <v>-2.3073125000765113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-0.27687750000918143</v>
      </c>
      <c r="AK97">
        <f t="shared" si="92"/>
        <v>-0.18089330000599851</v>
      </c>
      <c r="AL97">
        <f t="shared" si="71"/>
        <v>-0.45777080001517995</v>
      </c>
      <c r="AN97">
        <f t="shared" si="72"/>
        <v>0</v>
      </c>
      <c r="AO97">
        <f t="shared" si="73"/>
        <v>0</v>
      </c>
      <c r="AP97">
        <f t="shared" si="74"/>
        <v>-2.5784195816510701E-44</v>
      </c>
      <c r="AQ97">
        <f t="shared" si="75"/>
        <v>-1.5859563516485514E-37</v>
      </c>
      <c r="AR97">
        <f t="shared" si="76"/>
        <v>-1.5859566094905098E-37</v>
      </c>
      <c r="AS97">
        <f t="shared" si="77"/>
        <v>-1.0666242018580926E-5</v>
      </c>
      <c r="AT97">
        <f t="shared" si="78"/>
        <v>-6.9686114521395369E-6</v>
      </c>
      <c r="AU97">
        <f t="shared" si="79"/>
        <v>-1.7634853470720462E-5</v>
      </c>
      <c r="AW97">
        <v>94</v>
      </c>
      <c r="AX97">
        <f>IF(Z97&gt;0, (R97*SUMPRODUCT(K97:$K$98, X97:$X$98)-K97*$AZ$3)/Z97, 0)</f>
        <v>-8.6182007369339799E+40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-2.3073125000765113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-2.3073125000765113</v>
      </c>
      <c r="AK98">
        <f t="shared" si="92"/>
        <v>-0.1615118750053558</v>
      </c>
      <c r="AL98">
        <f t="shared" si="71"/>
        <v>-2.468824375081867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-1.8417282726079069E-39</v>
      </c>
      <c r="AR98">
        <f t="shared" si="76"/>
        <v>-1.8417282726079069E-39</v>
      </c>
      <c r="AS98">
        <f t="shared" si="77"/>
        <v>-7.9361919781108063E-5</v>
      </c>
      <c r="AT98">
        <f t="shared" si="78"/>
        <v>-5.5553343846775639E-6</v>
      </c>
      <c r="AU98">
        <f t="shared" si="79"/>
        <v>-8.4917254165785613E-5</v>
      </c>
      <c r="AW98">
        <v>95</v>
      </c>
    </row>
    <row r="100" spans="5:50" x14ac:dyDescent="0.3">
      <c r="AN100" s="6">
        <f t="shared" ref="AN100:AU100" si="93">SUM(AN3:AN98)</f>
        <v>95296.28829079456</v>
      </c>
      <c r="AO100" s="6">
        <f t="shared" si="93"/>
        <v>-9529.6288290794564</v>
      </c>
      <c r="AP100" s="6">
        <f t="shared" si="93"/>
        <v>-435.15162021221641</v>
      </c>
      <c r="AQ100" s="6">
        <f t="shared" si="93"/>
        <v>-59893.907868228933</v>
      </c>
      <c r="AR100" s="6">
        <f t="shared" si="93"/>
        <v>25437.599973273926</v>
      </c>
      <c r="AS100" s="6">
        <f t="shared" si="93"/>
        <v>-11660.579911894612</v>
      </c>
      <c r="AT100" s="6">
        <f t="shared" si="93"/>
        <v>6015.2859682472763</v>
      </c>
      <c r="AU100" s="6">
        <f t="shared" si="93"/>
        <v>19792.306029626594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203915.80318372409</v>
      </c>
      <c r="K3">
        <v>1</v>
      </c>
      <c r="L3" s="2">
        <v>0</v>
      </c>
      <c r="O3">
        <f>$C$3</f>
        <v>203915.80318372409</v>
      </c>
      <c r="P3">
        <f>O3*C5</f>
        <v>20391.580318372409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203915.80318372409</v>
      </c>
      <c r="AF3">
        <f t="shared" ref="AF3:AF34" si="4">-$Z3*P3</f>
        <v>-20391.580318372409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183324.22286535168</v>
      </c>
      <c r="AJ3">
        <f t="shared" ref="AJ3:AJ34" si="8">AB3-AC3</f>
        <v>0</v>
      </c>
      <c r="AL3">
        <f t="shared" ref="AL3:AL34" si="9">SUM(AI3:AK3)</f>
        <v>183324.22286535168</v>
      </c>
      <c r="AN3">
        <f t="shared" ref="AN3:AN34" si="10">AE3*$K3</f>
        <v>203915.80318372409</v>
      </c>
      <c r="AO3">
        <f t="shared" ref="AO3:AO34" si="11">AF3*$K3</f>
        <v>-20391.580318372409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183324.22286535168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183324.22286535168</v>
      </c>
      <c r="AW3">
        <v>0</v>
      </c>
      <c r="AX3">
        <f>IF(Z3&gt;0, (R3*SUMPRODUCT(K3:$K$98, X3:$X$98)-K3*$AZ$3)/Z3, 0)</f>
        <v>0</v>
      </c>
      <c r="AZ3">
        <f>C6*SUMPRODUCT(X4:X89, K4:K89)/1</f>
        <v>125945.06731360347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6274.7080666614047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6202.6568614229618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-6202.6568614229618</v>
      </c>
      <c r="AK4">
        <f>G4*SUM(AB4, AE4:AF4)</f>
        <v>0</v>
      </c>
      <c r="AL4">
        <f t="shared" si="9"/>
        <v>-9168.2528614229614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-2819.543639475185</v>
      </c>
      <c r="AR4">
        <f t="shared" si="14"/>
        <v>-2819.543639475185</v>
      </c>
      <c r="AS4">
        <f t="shared" si="15"/>
        <v>-5897.1827927580925</v>
      </c>
      <c r="AT4">
        <f t="shared" si="16"/>
        <v>0</v>
      </c>
      <c r="AU4">
        <f t="shared" si="17"/>
        <v>-8716.7264322332776</v>
      </c>
      <c r="AW4">
        <v>1</v>
      </c>
      <c r="AX4">
        <f>IF(Z4&gt;0, (R4*SUMPRODUCT(K4:$K$98, X4:$X$98)-K4*$AZ$3)/Z4, 0)</f>
        <v>6274.7080666614047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9751.9134511622397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6202.6568614229618</v>
      </c>
      <c r="AC5">
        <f t="shared" si="2"/>
        <v>9528.7013117522874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-3326.0444503293256</v>
      </c>
      <c r="AK5">
        <f>G5*SUM(AB5, AE5:AF5)</f>
        <v>25.430893131834146</v>
      </c>
      <c r="AL5">
        <f t="shared" si="9"/>
        <v>-6367.2227901777878</v>
      </c>
      <c r="AN5">
        <f t="shared" si="10"/>
        <v>0</v>
      </c>
      <c r="AO5">
        <f t="shared" si="11"/>
        <v>0</v>
      </c>
      <c r="AP5">
        <f t="shared" si="12"/>
        <v>-22.03276002821989</v>
      </c>
      <c r="AQ5">
        <f t="shared" si="13"/>
        <v>-2743.9117245324574</v>
      </c>
      <c r="AR5">
        <f t="shared" si="14"/>
        <v>-2765.9444845606772</v>
      </c>
      <c r="AS5">
        <f t="shared" si="15"/>
        <v>-2999.9434567185876</v>
      </c>
      <c r="AT5">
        <f t="shared" si="16"/>
        <v>22.937529124663865</v>
      </c>
      <c r="AU5">
        <f t="shared" si="17"/>
        <v>-5742.9504121546015</v>
      </c>
      <c r="AW5">
        <v>2</v>
      </c>
      <c r="AX5">
        <f>IF(Z5&gt;0, (R5*SUMPRODUCT(K5:$K$98, X5:$X$98)-K5*$AZ$3)/Z5, 0)</f>
        <v>9751.9134511622397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13378.879937471278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9528.7013117522874</v>
      </c>
      <c r="AC6">
        <f t="shared" si="2"/>
        <v>12920.801844235859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-3392.1005324835714</v>
      </c>
      <c r="AK6">
        <f>G6*SUM(AB6, AE6:AF6)</f>
        <v>67.653779313441248</v>
      </c>
      <c r="AL6">
        <f t="shared" si="9"/>
        <v>-6506.0446578332758</v>
      </c>
      <c r="AN6">
        <f t="shared" si="10"/>
        <v>0</v>
      </c>
      <c r="AO6">
        <f t="shared" si="11"/>
        <v>0</v>
      </c>
      <c r="AP6">
        <f t="shared" si="12"/>
        <v>-20.600542899692798</v>
      </c>
      <c r="AQ6">
        <f t="shared" si="13"/>
        <v>-2694.051928667875</v>
      </c>
      <c r="AR6">
        <f t="shared" si="14"/>
        <v>-2714.6524715675678</v>
      </c>
      <c r="AS6">
        <f t="shared" si="15"/>
        <v>-2894.2607992090484</v>
      </c>
      <c r="AT6">
        <f t="shared" si="16"/>
        <v>57.724610314503224</v>
      </c>
      <c r="AU6">
        <f t="shared" si="17"/>
        <v>-5551.1886604621122</v>
      </c>
      <c r="AW6">
        <v>3</v>
      </c>
      <c r="AX6">
        <f>IF(Z6&gt;0, (R6*SUMPRODUCT(K6:$K$98, X6:$X$98)-K6*$AZ$3)/Z6, 0)</f>
        <v>13378.879937471278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17467.069186502482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12920.801844235859</v>
      </c>
      <c r="AC7">
        <f t="shared" si="2"/>
        <v>16671.570074171075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-3750.7682299352164</v>
      </c>
      <c r="AK7">
        <f>G7*SUM(AB7, AE7:AF7)</f>
        <v>178.30706545045484</v>
      </c>
      <c r="AL7">
        <f t="shared" si="9"/>
        <v>-6888.8919228478489</v>
      </c>
      <c r="AN7">
        <f t="shared" si="10"/>
        <v>0</v>
      </c>
      <c r="AO7">
        <f t="shared" si="11"/>
        <v>0</v>
      </c>
      <c r="AP7">
        <f t="shared" si="12"/>
        <v>-19.138391384886173</v>
      </c>
      <c r="AQ7">
        <f t="shared" si="13"/>
        <v>-2640.8509459643792</v>
      </c>
      <c r="AR7">
        <f t="shared" si="14"/>
        <v>-2659.989337349265</v>
      </c>
      <c r="AS7">
        <f t="shared" si="15"/>
        <v>-3008.3557370636827</v>
      </c>
      <c r="AT7">
        <f t="shared" si="16"/>
        <v>143.01365758239089</v>
      </c>
      <c r="AU7">
        <f t="shared" si="17"/>
        <v>-5525.3314168305578</v>
      </c>
      <c r="AW7">
        <v>4</v>
      </c>
      <c r="AX7">
        <f>IF(Z7&gt;0, (R7*SUMPRODUCT(K7:$K$98, X7:$X$98)-K7*$AZ$3)/Z7, 0)</f>
        <v>17467.069186502482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22031.623246500109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16671.570074171075</v>
      </c>
      <c r="AC8">
        <f t="shared" si="2"/>
        <v>20780.201099266618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-4108.631025095543</v>
      </c>
      <c r="AK8">
        <f t="shared" ref="AK8:AK39" si="30">G8*SUM(AB8:AB8, AE8:AF8)</f>
        <v>360.10591360209526</v>
      </c>
      <c r="AL8">
        <f t="shared" si="9"/>
        <v>-7199.730806581897</v>
      </c>
      <c r="AN8">
        <f t="shared" si="10"/>
        <v>0</v>
      </c>
      <c r="AO8">
        <f t="shared" si="11"/>
        <v>0</v>
      </c>
      <c r="AP8">
        <f t="shared" si="12"/>
        <v>-17.648976097414064</v>
      </c>
      <c r="AQ8">
        <f t="shared" si="13"/>
        <v>-2565.4860058526592</v>
      </c>
      <c r="AR8">
        <f t="shared" si="14"/>
        <v>-2583.1349819500733</v>
      </c>
      <c r="AS8">
        <f t="shared" si="15"/>
        <v>-3075.2002246500956</v>
      </c>
      <c r="AT8">
        <f t="shared" si="16"/>
        <v>269.5296266914695</v>
      </c>
      <c r="AU8">
        <f t="shared" si="17"/>
        <v>-5388.8055799086997</v>
      </c>
      <c r="AW8">
        <v>5</v>
      </c>
      <c r="AX8">
        <f>IF(Z8&gt;0, (R8*SUMPRODUCT(K8:$K$98, X8:$X$98)-K8*$AZ$3)/Z8, 0)</f>
        <v>22031.623246500109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26363.845854936648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20780.201099266618</v>
      </c>
      <c r="AC9">
        <f t="shared" si="2"/>
        <v>24570.64955824925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-3790.4484589826316</v>
      </c>
      <c r="AK9">
        <f t="shared" si="30"/>
        <v>463.3984845136456</v>
      </c>
      <c r="AL9">
        <f t="shared" si="9"/>
        <v>-6918.5178478863509</v>
      </c>
      <c r="AN9">
        <f t="shared" si="10"/>
        <v>0</v>
      </c>
      <c r="AO9">
        <f t="shared" si="11"/>
        <v>0</v>
      </c>
      <c r="AP9">
        <f t="shared" si="12"/>
        <v>-16.263268541385116</v>
      </c>
      <c r="AQ9">
        <f t="shared" si="13"/>
        <v>-2490.6074428918128</v>
      </c>
      <c r="AR9">
        <f t="shared" si="14"/>
        <v>-2506.8707114331978</v>
      </c>
      <c r="AS9">
        <f t="shared" si="15"/>
        <v>-2645.7606081769368</v>
      </c>
      <c r="AT9">
        <f t="shared" si="16"/>
        <v>323.45551442854003</v>
      </c>
      <c r="AU9">
        <f t="shared" si="17"/>
        <v>-4829.175805181595</v>
      </c>
      <c r="AW9">
        <v>6</v>
      </c>
      <c r="AX9">
        <f>IF(Z9&gt;0, (R9*SUMPRODUCT(K9:$K$98, X9:$X$98)-K9*$AZ$3)/Z9, 0)</f>
        <v>26363.845854936648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28896.425727167265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24570.64955824925</v>
      </c>
      <c r="AC10">
        <f t="shared" si="2"/>
        <v>26607.732660401351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-2037.0831021521008</v>
      </c>
      <c r="AK10">
        <f t="shared" si="30"/>
        <v>105.65379310047177</v>
      </c>
      <c r="AL10">
        <f t="shared" si="9"/>
        <v>-5686.9488049719894</v>
      </c>
      <c r="AN10">
        <f t="shared" si="10"/>
        <v>0</v>
      </c>
      <c r="AO10">
        <f t="shared" si="11"/>
        <v>0</v>
      </c>
      <c r="AP10">
        <f t="shared" si="12"/>
        <v>-15.240509776740302</v>
      </c>
      <c r="AQ10">
        <f t="shared" si="13"/>
        <v>-2471.1295345890289</v>
      </c>
      <c r="AR10">
        <f t="shared" si="14"/>
        <v>-2486.3700443657694</v>
      </c>
      <c r="AS10">
        <f t="shared" si="15"/>
        <v>-1348.6662520529453</v>
      </c>
      <c r="AT10">
        <f t="shared" si="16"/>
        <v>69.948891631104075</v>
      </c>
      <c r="AU10">
        <f t="shared" si="17"/>
        <v>-3765.0874047876114</v>
      </c>
      <c r="AW10">
        <v>7</v>
      </c>
      <c r="AX10">
        <f>IF(Z10&gt;0, (R10*SUMPRODUCT(K10:$K$98, X10:$X$98)-K10*$AZ$3)/Z10, 0)</f>
        <v>28896.425727167265</v>
      </c>
    </row>
    <row r="11" spans="1:52" x14ac:dyDescent="0.3">
      <c r="A11" t="s">
        <v>33</v>
      </c>
      <c r="C11" s="25">
        <f>AU91</f>
        <v>42351.743738158104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31031.978418955263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26607.732660401351</v>
      </c>
      <c r="AC11">
        <f t="shared" si="2"/>
        <v>28228.041658558795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-1620.3089981574449</v>
      </c>
      <c r="AK11">
        <f t="shared" si="30"/>
        <v>42.572372256642161</v>
      </c>
      <c r="AL11">
        <f t="shared" si="9"/>
        <v>-5490.6189842452695</v>
      </c>
      <c r="AN11">
        <f t="shared" si="10"/>
        <v>0</v>
      </c>
      <c r="AO11">
        <f t="shared" si="11"/>
        <v>0</v>
      </c>
      <c r="AP11">
        <f t="shared" si="12"/>
        <v>-14.317146216633441</v>
      </c>
      <c r="AQ11">
        <f t="shared" si="13"/>
        <v>-2449.1226748703784</v>
      </c>
      <c r="AR11">
        <f t="shared" si="14"/>
        <v>-2463.4398210870118</v>
      </c>
      <c r="AS11">
        <f t="shared" si="15"/>
        <v>-1020.1006171357174</v>
      </c>
      <c r="AT11">
        <f t="shared" si="16"/>
        <v>26.802358847180994</v>
      </c>
      <c r="AU11">
        <f t="shared" si="17"/>
        <v>-3456.7380793755483</v>
      </c>
      <c r="AW11">
        <v>8</v>
      </c>
      <c r="AX11">
        <f>IF(Z11&gt;0, (R11*SUMPRODUCT(K11:$K$98, X11:$X$98)-K11*$AZ$3)/Z11, 0)</f>
        <v>31031.978418955263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34540.919529041545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28228.041658558795</v>
      </c>
      <c r="AC12">
        <f t="shared" si="2"/>
        <v>31035.40129437756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-2807.3596358187642</v>
      </c>
      <c r="AK12">
        <f t="shared" si="30"/>
        <v>592.78887482973471</v>
      </c>
      <c r="AL12">
        <f t="shared" si="9"/>
        <v>-6309.1333216291632</v>
      </c>
      <c r="AN12">
        <f t="shared" si="10"/>
        <v>0</v>
      </c>
      <c r="AO12">
        <f t="shared" si="11"/>
        <v>0</v>
      </c>
      <c r="AP12">
        <f t="shared" si="12"/>
        <v>-13.204415286641732</v>
      </c>
      <c r="AQ12">
        <f t="shared" si="13"/>
        <v>-2393.7241810504825</v>
      </c>
      <c r="AR12">
        <f t="shared" si="14"/>
        <v>-2406.9285963371244</v>
      </c>
      <c r="AS12">
        <f t="shared" si="15"/>
        <v>-1650.2652206633686</v>
      </c>
      <c r="AT12">
        <f t="shared" si="16"/>
        <v>348.46225287497725</v>
      </c>
      <c r="AU12">
        <f t="shared" si="17"/>
        <v>-3708.7315641255159</v>
      </c>
      <c r="AW12">
        <v>9</v>
      </c>
      <c r="AX12">
        <f>IF(Z12&gt;0, (R12*SUMPRODUCT(K12:$K$98, X12:$X$98)-K12*$AZ$3)/Z12, 0)</f>
        <v>34540.919529041545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41215.113430508296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31035.40129437756</v>
      </c>
      <c r="AC13">
        <f t="shared" si="2"/>
        <v>36573.994483582283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-5538.5931892047229</v>
      </c>
      <c r="AK13">
        <f t="shared" si="30"/>
        <v>2172.4780906064293</v>
      </c>
      <c r="AL13">
        <f t="shared" si="9"/>
        <v>-7654.7956494314749</v>
      </c>
      <c r="AN13">
        <f t="shared" si="10"/>
        <v>0</v>
      </c>
      <c r="AO13">
        <f t="shared" si="11"/>
        <v>0</v>
      </c>
      <c r="AP13">
        <f t="shared" si="12"/>
        <v>-11.643768903025466</v>
      </c>
      <c r="AQ13">
        <f t="shared" si="13"/>
        <v>-2239.2830276279037</v>
      </c>
      <c r="AR13">
        <f t="shared" si="14"/>
        <v>-2250.9267965309291</v>
      </c>
      <c r="AS13">
        <f t="shared" si="15"/>
        <v>-2906.9471780178619</v>
      </c>
      <c r="AT13">
        <f t="shared" si="16"/>
        <v>1140.2316146098451</v>
      </c>
      <c r="AU13">
        <f t="shared" si="17"/>
        <v>-4017.642359938945</v>
      </c>
      <c r="AW13">
        <v>10</v>
      </c>
      <c r="AX13">
        <f>IF(Z13&gt;0, (R13*SUMPRODUCT(K13:$K$98, X13:$X$98)-K13*$AZ$3)/Z13, 0)</f>
        <v>41215.113430508296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47264.688878145156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36573.994483582283</v>
      </c>
      <c r="AC14">
        <f t="shared" si="2"/>
        <v>41417.137679396576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-4843.143195814293</v>
      </c>
      <c r="AK14">
        <f t="shared" si="30"/>
        <v>2560.1796138507602</v>
      </c>
      <c r="AL14">
        <f t="shared" si="9"/>
        <v>-6781.0661846343028</v>
      </c>
      <c r="AN14">
        <f t="shared" si="10"/>
        <v>0</v>
      </c>
      <c r="AO14">
        <f t="shared" si="11"/>
        <v>0</v>
      </c>
      <c r="AP14">
        <f t="shared" si="12"/>
        <v>-10.266039648416113</v>
      </c>
      <c r="AQ14">
        <f t="shared" si="13"/>
        <v>-2097.6291263689318</v>
      </c>
      <c r="AR14">
        <f t="shared" si="14"/>
        <v>-2107.8951660173479</v>
      </c>
      <c r="AS14">
        <f t="shared" si="15"/>
        <v>-2269.5876534086201</v>
      </c>
      <c r="AT14">
        <f t="shared" si="16"/>
        <v>1199.7481402420494</v>
      </c>
      <c r="AU14">
        <f t="shared" si="17"/>
        <v>-3177.7346791839191</v>
      </c>
      <c r="AW14">
        <v>11</v>
      </c>
      <c r="AX14">
        <f>IF(Z14&gt;0, (R14*SUMPRODUCT(K14:$K$98, X14:$X$98)-K14*$AZ$3)/Z14, 0)</f>
        <v>47264.688878145156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52756.200843507031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41417.137679396576</v>
      </c>
      <c r="AC15">
        <f t="shared" si="2"/>
        <v>45643.103395386723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-4225.9657159901471</v>
      </c>
      <c r="AK15">
        <f t="shared" si="30"/>
        <v>2899.1996375577605</v>
      </c>
      <c r="AL15">
        <f t="shared" si="9"/>
        <v>-6043.5076718391192</v>
      </c>
      <c r="AN15">
        <f t="shared" si="10"/>
        <v>0</v>
      </c>
      <c r="AO15">
        <f t="shared" si="11"/>
        <v>0</v>
      </c>
      <c r="AP15">
        <f t="shared" si="12"/>
        <v>-9.0498897604587896</v>
      </c>
      <c r="AQ15">
        <f t="shared" si="13"/>
        <v>-1964.4800155790545</v>
      </c>
      <c r="AR15">
        <f t="shared" si="14"/>
        <v>-1973.5299053395131</v>
      </c>
      <c r="AS15">
        <f t="shared" si="15"/>
        <v>-1768.1845728212413</v>
      </c>
      <c r="AT15">
        <f t="shared" si="16"/>
        <v>1213.0529249827255</v>
      </c>
      <c r="AU15">
        <f t="shared" si="17"/>
        <v>-2528.661553178029</v>
      </c>
      <c r="AW15">
        <v>12</v>
      </c>
      <c r="AX15">
        <f>IF(Z15&gt;0, (R15*SUMPRODUCT(K15:$K$98, X15:$X$98)-K15*$AZ$3)/Z15, 0)</f>
        <v>52756.200843507031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57823.607024186444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45643.103395386723</v>
      </c>
      <c r="AC16">
        <f t="shared" si="2"/>
        <v>49324.69020334255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-3681.5868079558277</v>
      </c>
      <c r="AK16">
        <f t="shared" si="30"/>
        <v>3195.0172376770711</v>
      </c>
      <c r="AL16">
        <f t="shared" si="9"/>
        <v>-7505.3932655552017</v>
      </c>
      <c r="AN16">
        <f t="shared" si="10"/>
        <v>0</v>
      </c>
      <c r="AO16">
        <f t="shared" si="11"/>
        <v>0</v>
      </c>
      <c r="AP16">
        <f t="shared" si="12"/>
        <v>-7.966779561306164</v>
      </c>
      <c r="AQ16">
        <f t="shared" si="13"/>
        <v>-2614.1252993782382</v>
      </c>
      <c r="AR16">
        <f t="shared" si="14"/>
        <v>-2622.0920789395441</v>
      </c>
      <c r="AS16">
        <f t="shared" si="15"/>
        <v>-1375.3671592528988</v>
      </c>
      <c r="AT16">
        <f t="shared" si="16"/>
        <v>1193.594504535904</v>
      </c>
      <c r="AU16">
        <f t="shared" si="17"/>
        <v>-2803.8647336565391</v>
      </c>
      <c r="AW16">
        <v>13</v>
      </c>
      <c r="AX16">
        <f>IF(Z16&gt;0, (R16*SUMPRODUCT(K16:$K$98, X16:$X$98)-K16*$AZ$3)/Z16, 0)</f>
        <v>57823.607024186444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61630.669187462336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49324.69020334255</v>
      </c>
      <c r="AC17">
        <f t="shared" si="2"/>
        <v>51751.695996406183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-2427.0057930636322</v>
      </c>
      <c r="AK17">
        <f t="shared" si="30"/>
        <v>3452.7283142339788</v>
      </c>
      <c r="AL17">
        <f t="shared" si="9"/>
        <v>-8561.0358369254609</v>
      </c>
      <c r="AN17">
        <f t="shared" si="10"/>
        <v>0</v>
      </c>
      <c r="AO17">
        <f t="shared" si="11"/>
        <v>0</v>
      </c>
      <c r="AP17">
        <f t="shared" si="12"/>
        <v>-7.0021803863329088</v>
      </c>
      <c r="AQ17">
        <f t="shared" si="13"/>
        <v>-3190.6952143031185</v>
      </c>
      <c r="AR17">
        <f t="shared" si="14"/>
        <v>-3197.6973946894514</v>
      </c>
      <c r="AS17">
        <f t="shared" si="15"/>
        <v>-809.53642633768186</v>
      </c>
      <c r="AT17">
        <f t="shared" si="16"/>
        <v>1151.6698265032203</v>
      </c>
      <c r="AU17">
        <f t="shared" si="17"/>
        <v>-2855.5639945239132</v>
      </c>
      <c r="AW17">
        <v>14</v>
      </c>
      <c r="AX17">
        <f>IF(Z17&gt;0, (R17*SUMPRODUCT(K17:$K$98, X17:$X$98)-K17*$AZ$3)/Z17, 0)</f>
        <v>61630.669187462336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64300.88108275328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51751.695996406183</v>
      </c>
      <c r="AC18">
        <f t="shared" si="2"/>
        <v>53062.010686069021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-1310.3146896628386</v>
      </c>
      <c r="AK18">
        <f t="shared" si="30"/>
        <v>3622.6187197484333</v>
      </c>
      <c r="AL18">
        <f t="shared" si="9"/>
        <v>-9899.1905915857969</v>
      </c>
      <c r="AN18">
        <f t="shared" si="10"/>
        <v>0</v>
      </c>
      <c r="AO18">
        <f t="shared" si="11"/>
        <v>0</v>
      </c>
      <c r="AP18">
        <f t="shared" si="12"/>
        <v>-6.1440444241474905</v>
      </c>
      <c r="AQ18">
        <f t="shared" si="13"/>
        <v>-3630.6305303136132</v>
      </c>
      <c r="AR18">
        <f t="shared" si="14"/>
        <v>-3636.7745747377608</v>
      </c>
      <c r="AS18">
        <f t="shared" si="15"/>
        <v>-390.23226033399175</v>
      </c>
      <c r="AT18">
        <f t="shared" si="16"/>
        <v>1078.8726574525519</v>
      </c>
      <c r="AU18">
        <f t="shared" si="17"/>
        <v>-2948.1341776192003</v>
      </c>
      <c r="AW18">
        <v>15</v>
      </c>
      <c r="AX18">
        <f>IF(Z18&gt;0, (R18*SUMPRODUCT(K18:$K$98, X18:$X$98)-K18*$AZ$3)/Z18, 0)</f>
        <v>64300.88108275328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66030.686752588488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53062.010686069021</v>
      </c>
      <c r="AC19">
        <f t="shared" si="2"/>
        <v>53450.138998582159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-388.12831251313764</v>
      </c>
      <c r="AK19">
        <f t="shared" si="30"/>
        <v>3714.340748024832</v>
      </c>
      <c r="AL19">
        <f t="shared" si="9"/>
        <v>-11670.014697630537</v>
      </c>
      <c r="AN19">
        <f t="shared" si="10"/>
        <v>0</v>
      </c>
      <c r="AO19">
        <f t="shared" si="11"/>
        <v>0</v>
      </c>
      <c r="AP19">
        <f t="shared" si="12"/>
        <v>-5.3811186792868746</v>
      </c>
      <c r="AQ19">
        <f t="shared" si="13"/>
        <v>-3982.2185074795943</v>
      </c>
      <c r="AR19">
        <f t="shared" si="14"/>
        <v>-3987.5996261588812</v>
      </c>
      <c r="AS19">
        <f t="shared" si="15"/>
        <v>-103.20597975330666</v>
      </c>
      <c r="AT19">
        <f t="shared" si="16"/>
        <v>987.66867471065279</v>
      </c>
      <c r="AU19">
        <f t="shared" si="17"/>
        <v>-3103.1369312015354</v>
      </c>
      <c r="AW19">
        <v>16</v>
      </c>
      <c r="AX19">
        <f>IF(Z19&gt;0, (R19*SUMPRODUCT(K19:$K$98, X19:$X$98)-K19*$AZ$3)/Z19, 0)</f>
        <v>66030.686752588488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66951.283372694059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53450.138998582159</v>
      </c>
      <c r="AC20">
        <f t="shared" si="2"/>
        <v>53056.098029340748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394.04096924141049</v>
      </c>
      <c r="AK20">
        <f t="shared" si="30"/>
        <v>3741.5097299007516</v>
      </c>
      <c r="AL20">
        <f t="shared" si="9"/>
        <v>-13726.691629439692</v>
      </c>
      <c r="AN20">
        <f t="shared" si="10"/>
        <v>0</v>
      </c>
      <c r="AO20">
        <f t="shared" si="11"/>
        <v>0</v>
      </c>
      <c r="AP20">
        <f t="shared" si="12"/>
        <v>-4.7035733781514155</v>
      </c>
      <c r="AQ20">
        <f t="shared" si="13"/>
        <v>-4236.0934974586171</v>
      </c>
      <c r="AR20">
        <f t="shared" si="14"/>
        <v>-4240.7970708367693</v>
      </c>
      <c r="AS20">
        <f t="shared" si="15"/>
        <v>93.55196046549915</v>
      </c>
      <c r="AT20">
        <f t="shared" si="16"/>
        <v>888.29740472623598</v>
      </c>
      <c r="AU20">
        <f t="shared" si="17"/>
        <v>-3258.9477056450341</v>
      </c>
      <c r="AW20">
        <v>17</v>
      </c>
      <c r="AX20">
        <f>IF(Z20&gt;0, (R20*SUMPRODUCT(K20:$K$98, X20:$X$98)-K20*$AZ$3)/Z20, 0)</f>
        <v>66951.283372694059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67212.102979839037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53056.098029340748</v>
      </c>
      <c r="AC21">
        <f t="shared" si="2"/>
        <v>52023.73447673762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1032.3635526031285</v>
      </c>
      <c r="AK21">
        <f t="shared" si="30"/>
        <v>3713.9268620538528</v>
      </c>
      <c r="AL21">
        <f t="shared" si="9"/>
        <v>-16293.808172181078</v>
      </c>
      <c r="AN21">
        <f t="shared" si="10"/>
        <v>0</v>
      </c>
      <c r="AO21">
        <f t="shared" si="11"/>
        <v>0</v>
      </c>
      <c r="AP21">
        <f t="shared" si="12"/>
        <v>-4.1019233487995352</v>
      </c>
      <c r="AQ21">
        <f t="shared" si="13"/>
        <v>-4455.963836744445</v>
      </c>
      <c r="AR21">
        <f t="shared" si="14"/>
        <v>-4460.0657600932445</v>
      </c>
      <c r="AS21">
        <f t="shared" si="15"/>
        <v>218.83972234872462</v>
      </c>
      <c r="AT21">
        <f t="shared" si="16"/>
        <v>787.2756852621884</v>
      </c>
      <c r="AU21">
        <f t="shared" si="17"/>
        <v>-3453.9503524823313</v>
      </c>
      <c r="AW21">
        <v>18</v>
      </c>
      <c r="AX21">
        <f>IF(Z21&gt;0, (R21*SUMPRODUCT(K21:$K$98, X21:$X$98)-K21*$AZ$3)/Z21, 0)</f>
        <v>67212.102979839037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66877.243648427553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52023.73447673762</v>
      </c>
      <c r="AC22">
        <f t="shared" si="2"/>
        <v>50428.243805042744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1595.4906716948753</v>
      </c>
      <c r="AK22">
        <f t="shared" si="30"/>
        <v>3641.6614133716339</v>
      </c>
      <c r="AL22">
        <f t="shared" si="9"/>
        <v>-19264.056284168109</v>
      </c>
      <c r="AN22">
        <f t="shared" si="10"/>
        <v>0</v>
      </c>
      <c r="AO22">
        <f t="shared" si="11"/>
        <v>0</v>
      </c>
      <c r="AP22">
        <f t="shared" si="12"/>
        <v>-3.5678858906698885</v>
      </c>
      <c r="AQ22">
        <f t="shared" si="13"/>
        <v>-4633.7084115189027</v>
      </c>
      <c r="AR22">
        <f t="shared" si="14"/>
        <v>-4637.2762974095731</v>
      </c>
      <c r="AS22">
        <f t="shared" si="15"/>
        <v>301.97412972819222</v>
      </c>
      <c r="AT22">
        <f t="shared" si="16"/>
        <v>689.24723633730139</v>
      </c>
      <c r="AU22">
        <f t="shared" si="17"/>
        <v>-3646.0549313440788</v>
      </c>
      <c r="AW22">
        <v>19</v>
      </c>
      <c r="AX22">
        <f>IF(Z22&gt;0, (R22*SUMPRODUCT(K22:$K$98, X22:$X$98)-K22*$AZ$3)/Z22, 0)</f>
        <v>66877.243648427553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66009.671853487453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50428.243805042744</v>
      </c>
      <c r="AC23">
        <f t="shared" si="2"/>
        <v>48348.529290889506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2079.7145141532383</v>
      </c>
      <c r="AK23">
        <f t="shared" si="30"/>
        <v>3529.9770663529926</v>
      </c>
      <c r="AL23">
        <f t="shared" si="9"/>
        <v>-22519.301570197378</v>
      </c>
      <c r="AN23">
        <f t="shared" si="10"/>
        <v>0</v>
      </c>
      <c r="AO23">
        <f t="shared" si="11"/>
        <v>0</v>
      </c>
      <c r="AP23">
        <f t="shared" si="12"/>
        <v>-3.0943764631795561</v>
      </c>
      <c r="AQ23">
        <f t="shared" si="13"/>
        <v>-4750.3852144347657</v>
      </c>
      <c r="AR23">
        <f t="shared" si="14"/>
        <v>-4753.4795908979449</v>
      </c>
      <c r="AS23">
        <f t="shared" si="15"/>
        <v>351.44807512153602</v>
      </c>
      <c r="AT23">
        <f t="shared" si="16"/>
        <v>596.52593505029279</v>
      </c>
      <c r="AU23">
        <f t="shared" si="17"/>
        <v>-3805.5055807261165</v>
      </c>
      <c r="AW23">
        <v>20</v>
      </c>
      <c r="AX23">
        <f>IF(Z23&gt;0, (R23*SUMPRODUCT(K23:$K$98, X23:$X$98)-K23*$AZ$3)/Z23, 0)</f>
        <v>66009.671853487453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64697.861981755173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48348.529290889506</v>
      </c>
      <c r="AC24">
        <f t="shared" si="2"/>
        <v>45878.495770531234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2470.0335203582727</v>
      </c>
      <c r="AK24">
        <f t="shared" si="30"/>
        <v>3384.3970503622659</v>
      </c>
      <c r="AL24">
        <f t="shared" si="9"/>
        <v>-26168.263902290706</v>
      </c>
      <c r="AN24">
        <f t="shared" si="10"/>
        <v>0</v>
      </c>
      <c r="AO24">
        <f t="shared" si="11"/>
        <v>0</v>
      </c>
      <c r="AP24">
        <f t="shared" si="12"/>
        <v>-2.674845322839476</v>
      </c>
      <c r="AQ24">
        <f t="shared" si="13"/>
        <v>-4828.9954976819236</v>
      </c>
      <c r="AR24">
        <f t="shared" si="14"/>
        <v>-4831.6703430047628</v>
      </c>
      <c r="AS24">
        <f t="shared" si="15"/>
        <v>372.68530655972847</v>
      </c>
      <c r="AT24">
        <f t="shared" si="16"/>
        <v>510.64693731409403</v>
      </c>
      <c r="AU24">
        <f t="shared" si="17"/>
        <v>-3948.3380991309409</v>
      </c>
      <c r="AW24">
        <v>21</v>
      </c>
      <c r="AX24">
        <f>IF(Z24&gt;0, (R24*SUMPRODUCT(K24:$K$98, X24:$X$98)-K24*$AZ$3)/Z24, 0)</f>
        <v>64697.861981755173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62994.516623917894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45878.495770531234</v>
      </c>
      <c r="AC25">
        <f t="shared" si="2"/>
        <v>43085.528571131923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2792.9671993993106</v>
      </c>
      <c r="AK25">
        <f t="shared" si="30"/>
        <v>3211.4947039371868</v>
      </c>
      <c r="AL25">
        <f t="shared" si="9"/>
        <v>-30155.024119135534</v>
      </c>
      <c r="AN25">
        <f t="shared" si="10"/>
        <v>0</v>
      </c>
      <c r="AO25">
        <f t="shared" si="11"/>
        <v>0</v>
      </c>
      <c r="AP25">
        <f t="shared" si="12"/>
        <v>-2.3035099208962859</v>
      </c>
      <c r="AQ25">
        <f t="shared" si="13"/>
        <v>-4868.9827290886569</v>
      </c>
      <c r="AR25">
        <f t="shared" si="14"/>
        <v>-4871.2862390095534</v>
      </c>
      <c r="AS25">
        <f t="shared" si="15"/>
        <v>376.25929406141455</v>
      </c>
      <c r="AT25">
        <f t="shared" si="16"/>
        <v>432.64193379902952</v>
      </c>
      <c r="AU25">
        <f t="shared" si="17"/>
        <v>-4062.3850111491092</v>
      </c>
      <c r="AW25">
        <v>22</v>
      </c>
      <c r="AX25">
        <f>IF(Z25&gt;0, (R25*SUMPRODUCT(K25:$K$98, X25:$X$98)-K25*$AZ$3)/Z25, 0)</f>
        <v>62994.516623917894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60926.448208831578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43085.528571131923</v>
      </c>
      <c r="AC26">
        <f t="shared" si="2"/>
        <v>40034.428251224148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3051.100319907775</v>
      </c>
      <c r="AK26">
        <f t="shared" si="30"/>
        <v>3015.986999979235</v>
      </c>
      <c r="AL26">
        <f t="shared" si="9"/>
        <v>-33995.011203978567</v>
      </c>
      <c r="AN26">
        <f t="shared" si="10"/>
        <v>0</v>
      </c>
      <c r="AO26">
        <f t="shared" si="11"/>
        <v>0</v>
      </c>
      <c r="AP26">
        <f t="shared" si="12"/>
        <v>-1.9759281863866822</v>
      </c>
      <c r="AQ26">
        <f t="shared" si="13"/>
        <v>-4816.8037810170545</v>
      </c>
      <c r="AR26">
        <f t="shared" si="14"/>
        <v>-4818.7797092034407</v>
      </c>
      <c r="AS26">
        <f t="shared" si="15"/>
        <v>366.99476198325385</v>
      </c>
      <c r="AT26">
        <f t="shared" si="16"/>
        <v>362.77123501315219</v>
      </c>
      <c r="AU26">
        <f t="shared" si="17"/>
        <v>-4089.013712207035</v>
      </c>
      <c r="AW26">
        <v>23</v>
      </c>
      <c r="AX26">
        <f>IF(Z26&gt;0, (R26*SUMPRODUCT(K26:$K$98, X26:$X$98)-K26*$AZ$3)/Z26, 0)</f>
        <v>60926.448208831578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58605.557386909612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40034.428251224148</v>
      </c>
      <c r="AC27">
        <f t="shared" si="2"/>
        <v>36840.733764118595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3193.694487105553</v>
      </c>
      <c r="AK27">
        <f t="shared" si="30"/>
        <v>2802.4099775856907</v>
      </c>
      <c r="AL27">
        <f t="shared" si="9"/>
        <v>-37822.838325857483</v>
      </c>
      <c r="AN27">
        <f t="shared" si="10"/>
        <v>0</v>
      </c>
      <c r="AO27">
        <f t="shared" si="11"/>
        <v>0</v>
      </c>
      <c r="AP27">
        <f t="shared" si="12"/>
        <v>-1.6877761090556793</v>
      </c>
      <c r="AQ27">
        <f t="shared" si="13"/>
        <v>-4704.2615986038927</v>
      </c>
      <c r="AR27">
        <f t="shared" si="14"/>
        <v>-4705.9493747129482</v>
      </c>
      <c r="AS27">
        <f t="shared" si="15"/>
        <v>342.98784081710522</v>
      </c>
      <c r="AT27">
        <f t="shared" si="16"/>
        <v>300.9657157806468</v>
      </c>
      <c r="AU27">
        <f t="shared" si="17"/>
        <v>-4061.9958181151965</v>
      </c>
      <c r="AW27">
        <v>24</v>
      </c>
      <c r="AX27">
        <f>IF(Z27&gt;0, (R27*SUMPRODUCT(K27:$K$98, X27:$X$98)-K27*$AZ$3)/Z27, 0)</f>
        <v>58605.557386909612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56109.566553771998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36840.733764118595</v>
      </c>
      <c r="AC28">
        <f t="shared" si="2"/>
        <v>33585.676892221389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3255.0568718972063</v>
      </c>
      <c r="AK28">
        <f t="shared" si="30"/>
        <v>2578.851363488302</v>
      </c>
      <c r="AL28">
        <f t="shared" si="9"/>
        <v>-41706.125014148056</v>
      </c>
      <c r="AN28">
        <f t="shared" si="10"/>
        <v>0</v>
      </c>
      <c r="AO28">
        <f t="shared" si="11"/>
        <v>0</v>
      </c>
      <c r="AP28">
        <f t="shared" si="12"/>
        <v>-1.4349095743452756</v>
      </c>
      <c r="AQ28">
        <f t="shared" si="13"/>
        <v>-4557.1160498866957</v>
      </c>
      <c r="AR28">
        <f t="shared" si="14"/>
        <v>-4558.5509594610403</v>
      </c>
      <c r="AS28">
        <f t="shared" si="15"/>
        <v>312.12310156793689</v>
      </c>
      <c r="AT28">
        <f t="shared" si="16"/>
        <v>247.28264903879412</v>
      </c>
      <c r="AU28">
        <f t="shared" si="17"/>
        <v>-3999.1452088543092</v>
      </c>
      <c r="AW28">
        <v>25</v>
      </c>
      <c r="AX28">
        <f>IF(Z28&gt;0, (R28*SUMPRODUCT(K28:$K$98, X28:$X$98)-K28*$AZ$3)/Z28, 0)</f>
        <v>56109.566553771998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53501.458432347987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33585.676892221389</v>
      </c>
      <c r="AC29">
        <f t="shared" si="2"/>
        <v>30322.493634037106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3263.1832581842827</v>
      </c>
      <c r="AK29">
        <f t="shared" si="30"/>
        <v>2350.9973824554972</v>
      </c>
      <c r="AL29">
        <f t="shared" si="9"/>
        <v>-46054.45213958728</v>
      </c>
      <c r="AN29">
        <f t="shared" si="10"/>
        <v>0</v>
      </c>
      <c r="AO29">
        <f t="shared" si="11"/>
        <v>0</v>
      </c>
      <c r="AP29">
        <f t="shared" si="12"/>
        <v>-1.2130776788285473</v>
      </c>
      <c r="AQ29">
        <f t="shared" si="13"/>
        <v>-4422.3913081321389</v>
      </c>
      <c r="AR29">
        <f t="shared" si="14"/>
        <v>-4423.6043858109679</v>
      </c>
      <c r="AS29">
        <f t="shared" si="15"/>
        <v>279.37708036534349</v>
      </c>
      <c r="AT29">
        <f t="shared" si="16"/>
        <v>201.2803856509272</v>
      </c>
      <c r="AU29">
        <f t="shared" si="17"/>
        <v>-3942.9469197946969</v>
      </c>
      <c r="AW29">
        <v>26</v>
      </c>
      <c r="AX29">
        <f>IF(Z29&gt;0, (R29*SUMPRODUCT(K29:$K$98, X29:$X$98)-K29*$AZ$3)/Z29, 0)</f>
        <v>53501.458432347987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50721.880885497434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30322.493634037106</v>
      </c>
      <c r="AC30">
        <f t="shared" si="2"/>
        <v>27055.399461353547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3267.094172683559</v>
      </c>
      <c r="AK30">
        <f t="shared" si="30"/>
        <v>2122.5745543825974</v>
      </c>
      <c r="AL30">
        <f t="shared" si="9"/>
        <v>-49994.997803757389</v>
      </c>
      <c r="AN30">
        <f t="shared" si="10"/>
        <v>0</v>
      </c>
      <c r="AO30">
        <f t="shared" si="11"/>
        <v>0</v>
      </c>
      <c r="AP30">
        <f t="shared" si="12"/>
        <v>-1.0193654200956839</v>
      </c>
      <c r="AQ30">
        <f t="shared" si="13"/>
        <v>-4232.6879666496925</v>
      </c>
      <c r="AR30">
        <f t="shared" si="14"/>
        <v>-4233.7073320697873</v>
      </c>
      <c r="AS30">
        <f t="shared" si="15"/>
        <v>249.74277936213451</v>
      </c>
      <c r="AT30">
        <f t="shared" si="16"/>
        <v>162.25356252263674</v>
      </c>
      <c r="AU30">
        <f t="shared" si="17"/>
        <v>-3821.7109901850163</v>
      </c>
      <c r="AW30">
        <v>27</v>
      </c>
      <c r="AX30">
        <f>IF(Z30&gt;0, (R30*SUMPRODUCT(K30:$K$98, X30:$X$98)-K30*$AZ$3)/Z30, 0)</f>
        <v>50721.880885497434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47805.289258254612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27055.399461353547</v>
      </c>
      <c r="AC31">
        <f t="shared" si="2"/>
        <v>23854.2267942115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3201.1726671420474</v>
      </c>
      <c r="AK31">
        <f t="shared" si="30"/>
        <v>1893.8779622947484</v>
      </c>
      <c r="AL31">
        <f t="shared" si="9"/>
        <v>-53088.643101000314</v>
      </c>
      <c r="AN31">
        <f t="shared" si="10"/>
        <v>0</v>
      </c>
      <c r="AO31">
        <f t="shared" si="11"/>
        <v>0</v>
      </c>
      <c r="AP31">
        <f t="shared" si="12"/>
        <v>-0.85141768595334766</v>
      </c>
      <c r="AQ31">
        <f t="shared" si="13"/>
        <v>-3970.282687641246</v>
      </c>
      <c r="AR31">
        <f t="shared" si="14"/>
        <v>-3971.134105327199</v>
      </c>
      <c r="AS31">
        <f t="shared" si="15"/>
        <v>218.48537176798308</v>
      </c>
      <c r="AT31">
        <f t="shared" si="16"/>
        <v>129.26032854222083</v>
      </c>
      <c r="AU31">
        <f t="shared" si="17"/>
        <v>-3623.3884050169954</v>
      </c>
      <c r="AW31">
        <v>28</v>
      </c>
      <c r="AX31">
        <f>IF(Z31&gt;0, (R31*SUMPRODUCT(K31:$K$98, X31:$X$98)-K31*$AZ$3)/Z31, 0)</f>
        <v>47805.289258254612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44870.012086635383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23854.2267942115</v>
      </c>
      <c r="AC32">
        <f t="shared" si="2"/>
        <v>20804.939909702094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3049.2868845094054</v>
      </c>
      <c r="AK32">
        <f t="shared" si="30"/>
        <v>1669.795875594805</v>
      </c>
      <c r="AL32">
        <f t="shared" si="9"/>
        <v>-55944.40156204065</v>
      </c>
      <c r="AN32">
        <f t="shared" si="10"/>
        <v>0</v>
      </c>
      <c r="AO32">
        <f t="shared" si="11"/>
        <v>0</v>
      </c>
      <c r="AP32">
        <f t="shared" si="12"/>
        <v>-0.70639160645535659</v>
      </c>
      <c r="AQ32">
        <f t="shared" si="13"/>
        <v>-3696.0649902724781</v>
      </c>
      <c r="AR32">
        <f t="shared" si="14"/>
        <v>-3696.7713818789339</v>
      </c>
      <c r="AS32">
        <f t="shared" si="15"/>
        <v>185.82045881064195</v>
      </c>
      <c r="AT32">
        <f t="shared" si="16"/>
        <v>101.75567189148393</v>
      </c>
      <c r="AU32">
        <f t="shared" si="17"/>
        <v>-3409.1952511768077</v>
      </c>
      <c r="AW32">
        <v>29</v>
      </c>
      <c r="AX32">
        <f>IF(Z32&gt;0, (R32*SUMPRODUCT(K32:$K$98, X32:$X$98)-K32*$AZ$3)/Z32, 0)</f>
        <v>44870.012086635383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41917.450537022982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20804.939909702094</v>
      </c>
      <c r="AC33">
        <f t="shared" si="2"/>
        <v>17931.192600797327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2873.7473089047671</v>
      </c>
      <c r="AK33">
        <f t="shared" si="30"/>
        <v>1456.3457936791467</v>
      </c>
      <c r="AL33">
        <f t="shared" si="9"/>
        <v>-58202.048576880778</v>
      </c>
      <c r="AN33">
        <f t="shared" si="10"/>
        <v>0</v>
      </c>
      <c r="AO33">
        <f t="shared" si="11"/>
        <v>0</v>
      </c>
      <c r="AP33">
        <f t="shared" si="12"/>
        <v>-0.5818774716817704</v>
      </c>
      <c r="AQ33">
        <f t="shared" si="13"/>
        <v>-3401.7801505157236</v>
      </c>
      <c r="AR33">
        <f t="shared" si="14"/>
        <v>-3402.3620279874053</v>
      </c>
      <c r="AS33">
        <f t="shared" si="15"/>
        <v>156.36004875648572</v>
      </c>
      <c r="AT33">
        <f t="shared" si="16"/>
        <v>79.239499798874093</v>
      </c>
      <c r="AU33">
        <f t="shared" si="17"/>
        <v>-3166.7624794320454</v>
      </c>
      <c r="AW33">
        <v>30</v>
      </c>
      <c r="AX33">
        <f>IF(Z33&gt;0, (R33*SUMPRODUCT(K33:$K$98, X33:$X$98)-K33*$AZ$3)/Z33, 0)</f>
        <v>41917.450537022982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38988.443138378665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17931.192600797327</v>
      </c>
      <c r="AC34">
        <f t="shared" si="2"/>
        <v>15263.624665788488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2667.5679350088394</v>
      </c>
      <c r="AK34">
        <f t="shared" si="30"/>
        <v>1255.1834820558131</v>
      </c>
      <c r="AL34">
        <f t="shared" si="9"/>
        <v>-60097.415822361334</v>
      </c>
      <c r="AN34">
        <f t="shared" si="10"/>
        <v>0</v>
      </c>
      <c r="AO34">
        <f t="shared" si="11"/>
        <v>0</v>
      </c>
      <c r="AP34">
        <f t="shared" si="12"/>
        <v>-0.47546766811488034</v>
      </c>
      <c r="AQ34">
        <f t="shared" si="13"/>
        <v>-3109.636334020478</v>
      </c>
      <c r="AR34">
        <f t="shared" si="14"/>
        <v>-3110.1118016885925</v>
      </c>
      <c r="AS34">
        <f t="shared" si="15"/>
        <v>129.59095351078386</v>
      </c>
      <c r="AT34">
        <f t="shared" si="16"/>
        <v>60.977050344571516</v>
      </c>
      <c r="AU34">
        <f t="shared" si="17"/>
        <v>-2919.5437978332375</v>
      </c>
      <c r="AW34">
        <v>31</v>
      </c>
      <c r="AX34">
        <f>IF(Z34&gt;0, (R34*SUMPRODUCT(K34:$K$98, X34:$X$98)-K34*$AZ$3)/Z34, 0)</f>
        <v>38988.443138378665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36088.795859817328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15263.624665788488</v>
      </c>
      <c r="AC35">
        <f t="shared" ref="AC35:AC66" si="33">S35*Z35</f>
        <v>12809.534952756307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2454.089713032181</v>
      </c>
      <c r="AK35">
        <f t="shared" si="30"/>
        <v>1068.4537266051943</v>
      </c>
      <c r="AL35">
        <f t="shared" ref="AL35:AL66" si="40">SUM(AI35:AK35)</f>
        <v>-61748.663178054958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-0.38489489806132871</v>
      </c>
      <c r="AQ35">
        <f t="shared" ref="AQ35:AQ66" si="44">AH35*$K35</f>
        <v>-2830.7646860745281</v>
      </c>
      <c r="AR35">
        <f t="shared" ref="AR35:AR66" si="45">AI35*$K35</f>
        <v>-2831.1495809725893</v>
      </c>
      <c r="AS35">
        <f t="shared" ref="AS35:AS66" si="46">AJ35*$K35</f>
        <v>106.44655465641281</v>
      </c>
      <c r="AT35">
        <f t="shared" ref="AT35:AT66" si="47">AK35*$K35</f>
        <v>46.344360356086284</v>
      </c>
      <c r="AU35">
        <f t="shared" ref="AU35:AU66" si="48">AL35*$K35</f>
        <v>-2678.3586659600901</v>
      </c>
      <c r="AW35">
        <v>32</v>
      </c>
      <c r="AX35">
        <f>IF(Z35&gt;0, (R35*SUMPRODUCT(K35:$K$98, X35:$X$98)-K35*$AZ$3)/Z35, 0)</f>
        <v>36088.795859817328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33160.697839364439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12809.534952756307</v>
      </c>
      <c r="AC36">
        <f t="shared" si="33"/>
        <v>10564.079749707034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2245.4552030492723</v>
      </c>
      <c r="AK36">
        <f t="shared" si="30"/>
        <v>896.66744669294155</v>
      </c>
      <c r="AL36">
        <f t="shared" si="40"/>
        <v>-62512.195713016998</v>
      </c>
      <c r="AN36">
        <f t="shared" si="41"/>
        <v>0</v>
      </c>
      <c r="AO36">
        <f t="shared" si="42"/>
        <v>0</v>
      </c>
      <c r="AP36">
        <f t="shared" si="43"/>
        <v>-0.30844033774767143</v>
      </c>
      <c r="AQ36">
        <f t="shared" si="44"/>
        <v>-2542.3407716659503</v>
      </c>
      <c r="AR36">
        <f t="shared" si="45"/>
        <v>-2542.6492120036978</v>
      </c>
      <c r="AS36">
        <f t="shared" si="46"/>
        <v>86.961605039849971</v>
      </c>
      <c r="AT36">
        <f t="shared" si="47"/>
        <v>34.725983509051225</v>
      </c>
      <c r="AU36">
        <f t="shared" si="48"/>
        <v>-2420.9616234547966</v>
      </c>
      <c r="AW36">
        <v>33</v>
      </c>
      <c r="AX36">
        <f>IF(Z36&gt;0, (R36*SUMPRODUCT(K36:$K$98, X36:$X$98)-K36*$AZ$3)/Z36, 0)</f>
        <v>33160.697839364439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30209.120676255057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10564.079749707034</v>
      </c>
      <c r="AC37">
        <f t="shared" si="33"/>
        <v>8544.3367307422086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2019.7430189648258</v>
      </c>
      <c r="AK37">
        <f t="shared" si="30"/>
        <v>739.48558247949245</v>
      </c>
      <c r="AL37">
        <f t="shared" si="40"/>
        <v>-62341.7202600296</v>
      </c>
      <c r="AN37">
        <f t="shared" si="41"/>
        <v>0</v>
      </c>
      <c r="AO37">
        <f t="shared" si="42"/>
        <v>0</v>
      </c>
      <c r="AP37">
        <f t="shared" si="43"/>
        <v>-0.24450368505732487</v>
      </c>
      <c r="AQ37">
        <f t="shared" si="44"/>
        <v>-2250.8433647136326</v>
      </c>
      <c r="AR37">
        <f t="shared" si="45"/>
        <v>-2251.0878683986898</v>
      </c>
      <c r="AS37">
        <f t="shared" si="46"/>
        <v>69.839519804070108</v>
      </c>
      <c r="AT37">
        <f t="shared" si="47"/>
        <v>25.570242103805114</v>
      </c>
      <c r="AU37">
        <f t="shared" si="48"/>
        <v>-2155.6781064908141</v>
      </c>
      <c r="AW37">
        <v>34</v>
      </c>
      <c r="AX37">
        <f>IF(Z37&gt;0, (R37*SUMPRODUCT(K37:$K$98, X37:$X$98)-K37*$AZ$3)/Z37, 0)</f>
        <v>30209.120676255057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27255.444726335918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8544.3367307422086</v>
      </c>
      <c r="AC38">
        <f t="shared" si="33"/>
        <v>6760.0985023688654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1784.2382283733432</v>
      </c>
      <c r="AK38">
        <f t="shared" si="30"/>
        <v>598.10357115195461</v>
      </c>
      <c r="AL38">
        <f t="shared" si="40"/>
        <v>-61591.436904259113</v>
      </c>
      <c r="AN38">
        <f t="shared" si="41"/>
        <v>0</v>
      </c>
      <c r="AO38">
        <f t="shared" si="42"/>
        <v>0</v>
      </c>
      <c r="AP38">
        <f t="shared" si="43"/>
        <v>-0.19143743481855738</v>
      </c>
      <c r="AQ38">
        <f t="shared" si="44"/>
        <v>-1974.9086578548111</v>
      </c>
      <c r="AR38">
        <f t="shared" si="45"/>
        <v>-1975.1000952896295</v>
      </c>
      <c r="AS38">
        <f t="shared" si="46"/>
        <v>55.085836201686213</v>
      </c>
      <c r="AT38">
        <f t="shared" si="47"/>
        <v>18.465603319214466</v>
      </c>
      <c r="AU38">
        <f t="shared" si="48"/>
        <v>-1901.5486557687286</v>
      </c>
      <c r="AW38">
        <v>35</v>
      </c>
      <c r="AX38">
        <f>IF(Z38&gt;0, (R38*SUMPRODUCT(K38:$K$98, X38:$X$98)-K38*$AZ$3)/Z38, 0)</f>
        <v>27255.444726335918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24256.815006468903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6760.0985023688654</v>
      </c>
      <c r="AC39">
        <f t="shared" si="33"/>
        <v>5201.8015733893162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1558.2969289795492</v>
      </c>
      <c r="AK39">
        <f t="shared" si="30"/>
        <v>473.20689516582064</v>
      </c>
      <c r="AL39">
        <f t="shared" si="40"/>
        <v>-60174.181706458847</v>
      </c>
      <c r="AN39">
        <f t="shared" si="41"/>
        <v>0</v>
      </c>
      <c r="AO39">
        <f t="shared" si="42"/>
        <v>0</v>
      </c>
      <c r="AP39">
        <f t="shared" si="43"/>
        <v>-0.14778457189149363</v>
      </c>
      <c r="AQ39">
        <f t="shared" si="44"/>
        <v>-1714.5957108499219</v>
      </c>
      <c r="AR39">
        <f t="shared" si="45"/>
        <v>-1714.7434954218133</v>
      </c>
      <c r="AS39">
        <f t="shared" si="46"/>
        <v>42.955551411596424</v>
      </c>
      <c r="AT39">
        <f t="shared" si="47"/>
        <v>13.044281058121815</v>
      </c>
      <c r="AU39">
        <f t="shared" si="48"/>
        <v>-1658.7436629520951</v>
      </c>
      <c r="AW39">
        <v>36</v>
      </c>
      <c r="AX39">
        <f>IF(Z39&gt;0, (R39*SUMPRODUCT(K39:$K$98, X39:$X$98)-K39*$AZ$3)/Z39, 0)</f>
        <v>24256.815006468903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21158.702744456245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5201.8015733893162</v>
      </c>
      <c r="AC40">
        <f t="shared" si="33"/>
        <v>3859.1806204637332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1342.620952925583</v>
      </c>
      <c r="AK40">
        <f t="shared" ref="AK40:AK71" si="61">G40*SUM(AB40:AB40, AE40:AF40)</f>
        <v>364.12611013725217</v>
      </c>
      <c r="AL40">
        <f t="shared" si="40"/>
        <v>-58118.665383428131</v>
      </c>
      <c r="AN40">
        <f t="shared" si="41"/>
        <v>0</v>
      </c>
      <c r="AO40">
        <f t="shared" si="42"/>
        <v>0</v>
      </c>
      <c r="AP40">
        <f t="shared" si="43"/>
        <v>-0.11222694414184718</v>
      </c>
      <c r="AQ40">
        <f t="shared" si="44"/>
        <v>-1472.3249095507042</v>
      </c>
      <c r="AR40">
        <f t="shared" si="45"/>
        <v>-1472.4371364948458</v>
      </c>
      <c r="AS40">
        <f t="shared" si="46"/>
        <v>33.044903001578597</v>
      </c>
      <c r="AT40">
        <f t="shared" si="47"/>
        <v>8.961957552955413</v>
      </c>
      <c r="AU40">
        <f t="shared" si="48"/>
        <v>-1430.430275940312</v>
      </c>
      <c r="AW40">
        <v>37</v>
      </c>
      <c r="AX40">
        <f>IF(Z40&gt;0, (R40*SUMPRODUCT(K40:$K$98, X40:$X$98)-K40*$AZ$3)/Z40, 0)</f>
        <v>21158.702744456245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17868.753013047619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3859.1806204637332</v>
      </c>
      <c r="AC41">
        <f t="shared" si="33"/>
        <v>2718.9760304883312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1140.2045899754021</v>
      </c>
      <c r="AK41">
        <f t="shared" si="61"/>
        <v>270.14264343246134</v>
      </c>
      <c r="AL41">
        <f t="shared" si="40"/>
        <v>-55402.400472699992</v>
      </c>
      <c r="AN41">
        <f t="shared" si="41"/>
        <v>0</v>
      </c>
      <c r="AO41">
        <f t="shared" si="42"/>
        <v>0</v>
      </c>
      <c r="AP41">
        <f t="shared" si="43"/>
        <v>-8.3595746436059312E-2</v>
      </c>
      <c r="AQ41">
        <f t="shared" si="44"/>
        <v>-1248.3884780030205</v>
      </c>
      <c r="AR41">
        <f t="shared" si="45"/>
        <v>-1248.4720737494565</v>
      </c>
      <c r="AS41">
        <f t="shared" si="46"/>
        <v>25.056235553138002</v>
      </c>
      <c r="AT41">
        <f t="shared" si="47"/>
        <v>5.936441377540099</v>
      </c>
      <c r="AU41">
        <f t="shared" si="48"/>
        <v>-1217.4793968187785</v>
      </c>
      <c r="AW41">
        <v>38</v>
      </c>
      <c r="AX41">
        <f>IF(Z41&gt;0, (R41*SUMPRODUCT(K41:$K$98, X41:$X$98)-K41*$AZ$3)/Z41, 0)</f>
        <v>17868.753013047619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14240.244239129692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2718.9760304883312</v>
      </c>
      <c r="AC42">
        <f t="shared" si="33"/>
        <v>1767.1235521061153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951.85247838221585</v>
      </c>
      <c r="AK42">
        <f t="shared" si="61"/>
        <v>190.3283221341832</v>
      </c>
      <c r="AL42">
        <f t="shared" si="40"/>
        <v>-51957.844937210379</v>
      </c>
      <c r="AN42">
        <f t="shared" si="41"/>
        <v>0</v>
      </c>
      <c r="AO42">
        <f t="shared" si="42"/>
        <v>0</v>
      </c>
      <c r="AP42">
        <f t="shared" si="43"/>
        <v>-6.0870168128357265E-2</v>
      </c>
      <c r="AQ42">
        <f t="shared" si="44"/>
        <v>-1041.8000477098981</v>
      </c>
      <c r="AR42">
        <f t="shared" si="45"/>
        <v>-1041.8609178780264</v>
      </c>
      <c r="AS42">
        <f t="shared" si="46"/>
        <v>18.676034202130023</v>
      </c>
      <c r="AT42">
        <f t="shared" si="47"/>
        <v>3.7343793650182491</v>
      </c>
      <c r="AU42">
        <f t="shared" si="48"/>
        <v>-1019.4505043108782</v>
      </c>
      <c r="AW42">
        <v>39</v>
      </c>
      <c r="AX42">
        <f>IF(Z42&gt;0, (R42*SUMPRODUCT(K42:$K$98, X42:$X$98)-K42*$AZ$3)/Z42, 0)</f>
        <v>14240.244239129692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10058.666912934428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1767.1235521061153</v>
      </c>
      <c r="AC43">
        <f t="shared" si="33"/>
        <v>990.08778977193367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777.03576233418164</v>
      </c>
      <c r="AK43">
        <f t="shared" si="61"/>
        <v>123.69864864742809</v>
      </c>
      <c r="AL43">
        <f t="shared" si="40"/>
        <v>-47944.481449281142</v>
      </c>
      <c r="AN43">
        <f t="shared" si="41"/>
        <v>0</v>
      </c>
      <c r="AO43">
        <f t="shared" si="42"/>
        <v>0</v>
      </c>
      <c r="AP43">
        <f t="shared" si="43"/>
        <v>-4.3109231339061818E-2</v>
      </c>
      <c r="AQ43">
        <f t="shared" si="44"/>
        <v>-855.65195338031799</v>
      </c>
      <c r="AR43">
        <f t="shared" si="45"/>
        <v>-855.69506261165702</v>
      </c>
      <c r="AS43">
        <f t="shared" si="46"/>
        <v>13.612503365820267</v>
      </c>
      <c r="AT43">
        <f t="shared" si="47"/>
        <v>2.1670151525617385</v>
      </c>
      <c r="AU43">
        <f t="shared" si="48"/>
        <v>-839.915544093275</v>
      </c>
      <c r="AW43">
        <v>40</v>
      </c>
      <c r="AX43">
        <f>IF(Z43&gt;0, (R43*SUMPRODUCT(K43:$K$98, X43:$X$98)-K43*$AZ$3)/Z43, 0)</f>
        <v>10058.666912934428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4908.9903739411111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990.08778977193367</v>
      </c>
      <c r="AC44">
        <f t="shared" si="33"/>
        <v>370.83251976279348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619.25527000914019</v>
      </c>
      <c r="AK44">
        <f t="shared" si="61"/>
        <v>69.306145284035367</v>
      </c>
      <c r="AL44">
        <f t="shared" si="40"/>
        <v>-43124.317021842493</v>
      </c>
      <c r="AN44">
        <f t="shared" si="41"/>
        <v>0</v>
      </c>
      <c r="AO44">
        <f t="shared" si="42"/>
        <v>0</v>
      </c>
      <c r="AP44">
        <f t="shared" si="43"/>
        <v>-2.9539600025078879E-2</v>
      </c>
      <c r="AQ44">
        <f t="shared" si="44"/>
        <v>-685.27049982734638</v>
      </c>
      <c r="AR44">
        <f t="shared" si="45"/>
        <v>-685.30003942737153</v>
      </c>
      <c r="AS44">
        <f t="shared" si="46"/>
        <v>9.6860940456532933</v>
      </c>
      <c r="AT44">
        <f t="shared" si="47"/>
        <v>1.0840534972806426</v>
      </c>
      <c r="AU44">
        <f t="shared" si="48"/>
        <v>-674.52989188443757</v>
      </c>
      <c r="AW44">
        <v>41</v>
      </c>
      <c r="AX44">
        <f>IF(Z44&gt;0, (R44*SUMPRODUCT(K44:$K$98, X44:$X$98)-K44*$AZ$3)/Z44, 0)</f>
        <v>4908.9903739411111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-1854.4604137362246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370.83251976279348</v>
      </c>
      <c r="AC45">
        <f t="shared" si="33"/>
        <v>-103.36951276885839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474.20203253165187</v>
      </c>
      <c r="AK45">
        <f t="shared" si="61"/>
        <v>25.958276383395546</v>
      </c>
      <c r="AL45">
        <f t="shared" si="40"/>
        <v>-37591.375085143547</v>
      </c>
      <c r="AN45">
        <f t="shared" si="41"/>
        <v>0</v>
      </c>
      <c r="AO45">
        <f t="shared" si="42"/>
        <v>0</v>
      </c>
      <c r="AP45">
        <f t="shared" si="43"/>
        <v>-1.9461479735808349E-2</v>
      </c>
      <c r="AQ45">
        <f t="shared" si="44"/>
        <v>-531.95333719448115</v>
      </c>
      <c r="AR45">
        <f t="shared" si="45"/>
        <v>-531.97279867421707</v>
      </c>
      <c r="AS45">
        <f t="shared" si="46"/>
        <v>6.6225364709822667</v>
      </c>
      <c r="AT45">
        <f t="shared" si="47"/>
        <v>0.36252403043295711</v>
      </c>
      <c r="AU45">
        <f t="shared" si="48"/>
        <v>-524.98773817280176</v>
      </c>
      <c r="AW45">
        <v>42</v>
      </c>
      <c r="AX45">
        <f>IF(Z45&gt;0, (R45*SUMPRODUCT(K45:$K$98, X45:$X$98)-K45*$AZ$3)/Z45, 0)</f>
        <v>-1854.4604137362246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-11391.961499942103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-103.36951276885839</v>
      </c>
      <c r="AC46">
        <f t="shared" si="33"/>
        <v>-446.86886130646946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343.49934853761107</v>
      </c>
      <c r="AK46">
        <f t="shared" si="61"/>
        <v>-7.2358658938200877</v>
      </c>
      <c r="AL46">
        <f t="shared" si="40"/>
        <v>-31578.568600873386</v>
      </c>
      <c r="AN46">
        <f t="shared" si="41"/>
        <v>0</v>
      </c>
      <c r="AO46">
        <f t="shared" si="42"/>
        <v>0</v>
      </c>
      <c r="AP46">
        <f t="shared" si="43"/>
        <v>-1.2228255889250131E-2</v>
      </c>
      <c r="AQ46">
        <f t="shared" si="44"/>
        <v>-397.94416732072284</v>
      </c>
      <c r="AR46">
        <f t="shared" si="45"/>
        <v>-397.95639557661207</v>
      </c>
      <c r="AS46">
        <f t="shared" si="46"/>
        <v>4.2832048205430295</v>
      </c>
      <c r="AT46">
        <f t="shared" si="47"/>
        <v>-9.0226359406965759E-2</v>
      </c>
      <c r="AU46">
        <f t="shared" si="48"/>
        <v>-393.76341711547605</v>
      </c>
      <c r="AW46">
        <v>43</v>
      </c>
      <c r="AX46">
        <f>IF(Z46&gt;0, (R46*SUMPRODUCT(K46:$K$98, X46:$X$98)-K46*$AZ$3)/Z46, 0)</f>
        <v>-11391.961499942103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-25914.521374235013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-446.86886130646946</v>
      </c>
      <c r="AC47">
        <f t="shared" si="33"/>
        <v>-676.55053875498675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229.68167744851729</v>
      </c>
      <c r="AK47">
        <f t="shared" si="61"/>
        <v>-31.280820291452866</v>
      </c>
      <c r="AL47">
        <f t="shared" si="40"/>
        <v>-25257.073975242522</v>
      </c>
      <c r="AN47">
        <f t="shared" si="41"/>
        <v>0</v>
      </c>
      <c r="AO47">
        <f t="shared" si="42"/>
        <v>0</v>
      </c>
      <c r="AP47">
        <f t="shared" si="43"/>
        <v>-7.2664445366458124E-3</v>
      </c>
      <c r="AQ47">
        <f t="shared" si="44"/>
        <v>-283.39681780816562</v>
      </c>
      <c r="AR47">
        <f t="shared" si="45"/>
        <v>-283.40408425270226</v>
      </c>
      <c r="AS47">
        <f t="shared" si="46"/>
        <v>2.5571208510348402</v>
      </c>
      <c r="AT47">
        <f t="shared" si="47"/>
        <v>-0.34825955075444448</v>
      </c>
      <c r="AU47">
        <f t="shared" si="48"/>
        <v>-281.19522295242189</v>
      </c>
      <c r="AW47">
        <v>44</v>
      </c>
      <c r="AX47">
        <f>IF(Z47&gt;0, (R47*SUMPRODUCT(K47:$K$98, X47:$X$98)-K47*$AZ$3)/Z47, 0)</f>
        <v>-25914.521374235013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-49780.530338693847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-676.55053875498675</v>
      </c>
      <c r="AC48">
        <f t="shared" si="33"/>
        <v>-809.71299060582623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133.16245185083949</v>
      </c>
      <c r="AK48">
        <f t="shared" si="61"/>
        <v>-47.358537712849078</v>
      </c>
      <c r="AL48">
        <f t="shared" si="40"/>
        <v>-19075.16025540523</v>
      </c>
      <c r="AN48">
        <f t="shared" si="41"/>
        <v>0</v>
      </c>
      <c r="AO48">
        <f t="shared" si="42"/>
        <v>0</v>
      </c>
      <c r="AP48">
        <f t="shared" si="43"/>
        <v>-4.0422063135917268E-3</v>
      </c>
      <c r="AQ48">
        <f t="shared" si="44"/>
        <v>-190.46493000404433</v>
      </c>
      <c r="AR48">
        <f t="shared" si="45"/>
        <v>-190.46897221035795</v>
      </c>
      <c r="AS48">
        <f t="shared" si="46"/>
        <v>1.3236972376033262</v>
      </c>
      <c r="AT48">
        <f t="shared" si="47"/>
        <v>-0.47076608064900294</v>
      </c>
      <c r="AU48">
        <f t="shared" si="48"/>
        <v>-189.61604105340359</v>
      </c>
      <c r="AW48">
        <v>45</v>
      </c>
      <c r="AX48">
        <f>IF(Z48&gt;0, (R48*SUMPRODUCT(K48:$K$98, X48:$X$98)-K48*$AZ$3)/Z48, 0)</f>
        <v>-49780.530338693847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-92332.878201508676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-809.71299060582623</v>
      </c>
      <c r="AC49">
        <f t="shared" si="33"/>
        <v>-866.04009386225812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56.327103256431883</v>
      </c>
      <c r="AK49">
        <f t="shared" si="61"/>
        <v>-56.679909342407839</v>
      </c>
      <c r="AL49">
        <f t="shared" si="40"/>
        <v>-13447.502846904858</v>
      </c>
      <c r="AN49">
        <f t="shared" si="41"/>
        <v>0</v>
      </c>
      <c r="AO49">
        <f t="shared" si="42"/>
        <v>0</v>
      </c>
      <c r="AP49">
        <f t="shared" si="43"/>
        <v>-2.0811840572444E-3</v>
      </c>
      <c r="AQ49">
        <f t="shared" si="44"/>
        <v>-119.34700759586292</v>
      </c>
      <c r="AR49">
        <f t="shared" si="45"/>
        <v>-119.34908877992017</v>
      </c>
      <c r="AS49">
        <f t="shared" si="46"/>
        <v>0.49992663329115633</v>
      </c>
      <c r="AT49">
        <f t="shared" si="47"/>
        <v>-0.50305793507253183</v>
      </c>
      <c r="AU49">
        <f t="shared" si="48"/>
        <v>-119.35222008170153</v>
      </c>
      <c r="AW49">
        <v>46</v>
      </c>
      <c r="AX49">
        <f>IF(Z49&gt;0, (R49*SUMPRODUCT(K49:$K$98, X49:$X$98)-K49*$AZ$3)/Z49, 0)</f>
        <v>-92332.878201508676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-175568.70444312846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-866.04009386225812</v>
      </c>
      <c r="AC50">
        <f t="shared" si="33"/>
        <v>-865.62118471918086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-0.4189091430772578</v>
      </c>
      <c r="AK50">
        <f t="shared" si="61"/>
        <v>-60.622806570358073</v>
      </c>
      <c r="AL50">
        <f t="shared" si="40"/>
        <v>-8771.8892004884801</v>
      </c>
      <c r="AN50">
        <f t="shared" si="41"/>
        <v>0</v>
      </c>
      <c r="AO50">
        <f t="shared" si="42"/>
        <v>0</v>
      </c>
      <c r="AP50">
        <f t="shared" si="43"/>
        <v>-9.7676843146668794E-4</v>
      </c>
      <c r="AQ50">
        <f t="shared" si="44"/>
        <v>-69.027969530661807</v>
      </c>
      <c r="AR50">
        <f t="shared" si="45"/>
        <v>-69.028946299093263</v>
      </c>
      <c r="AS50">
        <f t="shared" si="46"/>
        <v>-3.3196375889051602E-3</v>
      </c>
      <c r="AT50">
        <f t="shared" si="47"/>
        <v>-0.48040428518117212</v>
      </c>
      <c r="AU50">
        <f t="shared" si="48"/>
        <v>-69.512670221863345</v>
      </c>
      <c r="AW50">
        <v>47</v>
      </c>
      <c r="AX50">
        <f>IF(Z50&gt;0, (R50*SUMPRODUCT(K50:$K$98, X50:$X$98)-K50*$AZ$3)/Z50, 0)</f>
        <v>-175568.70444312846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-358498.36709630047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-865.62118471918086</v>
      </c>
      <c r="AC51">
        <f t="shared" si="33"/>
        <v>-827.71530001864664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-37.905884700534216</v>
      </c>
      <c r="AK51">
        <f t="shared" si="61"/>
        <v>-60.593482930342667</v>
      </c>
      <c r="AL51">
        <f t="shared" si="40"/>
        <v>-5243.0384009945255</v>
      </c>
      <c r="AN51">
        <f t="shared" si="41"/>
        <v>0</v>
      </c>
      <c r="AO51">
        <f t="shared" si="42"/>
        <v>0</v>
      </c>
      <c r="AP51">
        <f t="shared" si="43"/>
        <v>-4.0840083503095742E-4</v>
      </c>
      <c r="AQ51">
        <f t="shared" si="44"/>
        <v>-36.399415136953472</v>
      </c>
      <c r="AR51">
        <f t="shared" si="45"/>
        <v>-36.399823537788507</v>
      </c>
      <c r="AS51">
        <f t="shared" si="46"/>
        <v>-0.26820041702377179</v>
      </c>
      <c r="AT51">
        <f t="shared" si="47"/>
        <v>-0.4287249201338828</v>
      </c>
      <c r="AU51">
        <f t="shared" si="48"/>
        <v>-37.096748874946158</v>
      </c>
      <c r="AW51">
        <v>48</v>
      </c>
      <c r="AX51">
        <f>IF(Z51&gt;0, (R51*SUMPRODUCT(K51:$K$98, X51:$X$98)-K51*$AZ$3)/Z51, 0)</f>
        <v>-358498.36709630047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-824404.32096274314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-827.71530001864664</v>
      </c>
      <c r="AC52">
        <f t="shared" si="33"/>
        <v>-768.63805959203194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-59.077240426614708</v>
      </c>
      <c r="AK52">
        <f t="shared" si="61"/>
        <v>-57.94007100130527</v>
      </c>
      <c r="AL52">
        <f t="shared" si="40"/>
        <v>-2823.8320542381834</v>
      </c>
      <c r="AN52">
        <f t="shared" si="41"/>
        <v>0</v>
      </c>
      <c r="AO52">
        <f t="shared" si="42"/>
        <v>0</v>
      </c>
      <c r="AP52">
        <f t="shared" si="43"/>
        <v>-1.4725037964482247E-4</v>
      </c>
      <c r="AQ52">
        <f t="shared" si="44"/>
        <v>-17.099742962746188</v>
      </c>
      <c r="AR52">
        <f t="shared" si="45"/>
        <v>-17.099890213125832</v>
      </c>
      <c r="AS52">
        <f t="shared" si="46"/>
        <v>-0.37321147598772425</v>
      </c>
      <c r="AT52">
        <f t="shared" si="47"/>
        <v>-0.36602758119840956</v>
      </c>
      <c r="AU52">
        <f t="shared" si="48"/>
        <v>-17.839129270311965</v>
      </c>
      <c r="AW52">
        <v>49</v>
      </c>
      <c r="AX52">
        <f>IF(Z52&gt;0, (R52*SUMPRODUCT(K52:$K$98, X52:$X$98)-K52*$AZ$3)/Z52, 0)</f>
        <v>-824404.32096274314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-2269045.78578478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-768.63805959203194</v>
      </c>
      <c r="AC53">
        <f t="shared" si="33"/>
        <v>-700.49078865873514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-68.147270933296795</v>
      </c>
      <c r="AK53">
        <f t="shared" si="61"/>
        <v>-53.804664171442241</v>
      </c>
      <c r="AL53">
        <f t="shared" si="40"/>
        <v>-1350.5918754587731</v>
      </c>
      <c r="AN53">
        <f t="shared" si="41"/>
        <v>0</v>
      </c>
      <c r="AO53">
        <f t="shared" si="42"/>
        <v>0</v>
      </c>
      <c r="AP53">
        <f t="shared" si="43"/>
        <v>-4.3532734112246208E-5</v>
      </c>
      <c r="AQ53">
        <f t="shared" si="44"/>
        <v>-6.9300866887613211</v>
      </c>
      <c r="AR53">
        <f t="shared" si="45"/>
        <v>-6.9301302214954337</v>
      </c>
      <c r="AS53">
        <f t="shared" si="46"/>
        <v>-0.38438394056373626</v>
      </c>
      <c r="AT53">
        <f t="shared" si="47"/>
        <v>-0.30348462310649005</v>
      </c>
      <c r="AU53">
        <f t="shared" si="48"/>
        <v>-7.6179987851656596</v>
      </c>
      <c r="AW53">
        <v>50</v>
      </c>
      <c r="AX53">
        <f>IF(Z53&gt;0, (R53*SUMPRODUCT(K53:$K$98, X53:$X$98)-K53*$AZ$3)/Z53, 0)</f>
        <v>-2269045.78578478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-8096421.6338270977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-700.49078865873514</v>
      </c>
      <c r="AC54">
        <f t="shared" si="33"/>
        <v>-631.30747008317246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-69.18331857556268</v>
      </c>
      <c r="AK54">
        <f t="shared" si="61"/>
        <v>-49.034355206111464</v>
      </c>
      <c r="AL54">
        <f t="shared" si="40"/>
        <v>-573.5300655594383</v>
      </c>
      <c r="AN54">
        <f t="shared" si="41"/>
        <v>0</v>
      </c>
      <c r="AO54">
        <f t="shared" si="42"/>
        <v>0</v>
      </c>
      <c r="AP54">
        <f t="shared" si="43"/>
        <v>-9.8171757014879211E-6</v>
      </c>
      <c r="AQ54">
        <f t="shared" si="44"/>
        <v>-2.2930121418183766</v>
      </c>
      <c r="AR54">
        <f t="shared" si="45"/>
        <v>-2.2930219589940783</v>
      </c>
      <c r="AS54">
        <f t="shared" si="46"/>
        <v>-0.34841763930571668</v>
      </c>
      <c r="AT54">
        <f t="shared" si="47"/>
        <v>-0.24694441720270402</v>
      </c>
      <c r="AU54">
        <f t="shared" si="48"/>
        <v>-2.8883840155024996</v>
      </c>
      <c r="AW54">
        <v>51</v>
      </c>
      <c r="AX54">
        <f>IF(Z54&gt;0, (R54*SUMPRODUCT(K54:$K$98, X54:$X$98)-K54*$AZ$3)/Z54, 0)</f>
        <v>-8096421.6338270977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-42545060.178944476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-631.30747008317246</v>
      </c>
      <c r="AC55">
        <f t="shared" si="33"/>
        <v>-565.64208466755872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-65.665385415613741</v>
      </c>
      <c r="AK55">
        <f t="shared" si="61"/>
        <v>-44.191522905822076</v>
      </c>
      <c r="AL55">
        <f t="shared" si="40"/>
        <v>-237.65478995572715</v>
      </c>
      <c r="AN55">
        <f t="shared" si="41"/>
        <v>0</v>
      </c>
      <c r="AO55">
        <f t="shared" si="42"/>
        <v>0</v>
      </c>
      <c r="AP55">
        <f t="shared" si="43"/>
        <v>-1.4945598165261629E-6</v>
      </c>
      <c r="AQ55">
        <f t="shared" si="44"/>
        <v>-0.57464978214026696</v>
      </c>
      <c r="AR55">
        <f t="shared" si="45"/>
        <v>-0.57465127670008354</v>
      </c>
      <c r="AS55">
        <f t="shared" si="46"/>
        <v>-0.29526856847336297</v>
      </c>
      <c r="AT55">
        <f t="shared" si="47"/>
        <v>-0.19870998433152129</v>
      </c>
      <c r="AU55">
        <f t="shared" si="48"/>
        <v>-1.0686298295049679</v>
      </c>
      <c r="AW55">
        <v>52</v>
      </c>
      <c r="AX55">
        <f>IF(Z55&gt;0, (R55*SUMPRODUCT(K55:$K$98, X55:$X$98)-K55*$AZ$3)/Z55, 0)</f>
        <v>-42545060.178944476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-226286405.77871293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-565.64208466755872</v>
      </c>
      <c r="AC56">
        <f t="shared" si="33"/>
        <v>-505.53959377342034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-60.102490894138384</v>
      </c>
      <c r="AK56">
        <f t="shared" si="61"/>
        <v>-39.594945926729118</v>
      </c>
      <c r="AL56">
        <f t="shared" si="40"/>
        <v>-121.55370976140784</v>
      </c>
      <c r="AN56">
        <f t="shared" si="41"/>
        <v>0</v>
      </c>
      <c r="AO56">
        <f t="shared" si="42"/>
        <v>0</v>
      </c>
      <c r="AP56">
        <f t="shared" si="43"/>
        <v>-2.2423294333262703E-7</v>
      </c>
      <c r="AQ56">
        <f t="shared" si="44"/>
        <v>-8.7748094416311359E-2</v>
      </c>
      <c r="AR56">
        <f t="shared" si="45"/>
        <v>-8.7748318649254697E-2</v>
      </c>
      <c r="AS56">
        <f t="shared" si="46"/>
        <v>-0.24129880409804222</v>
      </c>
      <c r="AT56">
        <f t="shared" si="47"/>
        <v>-0.15896534333784454</v>
      </c>
      <c r="AU56">
        <f t="shared" si="48"/>
        <v>-0.48801246608514148</v>
      </c>
      <c r="AW56">
        <v>53</v>
      </c>
      <c r="AX56">
        <f>IF(Z56&gt;0, (R56*SUMPRODUCT(K56:$K$98, X56:$X$98)-K56*$AZ$3)/Z56, 0)</f>
        <v>-226286405.77871293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-1221981840.935204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-505.53959377342034</v>
      </c>
      <c r="AC57">
        <f t="shared" si="33"/>
        <v>-451.45132340687348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-54.088270366546851</v>
      </c>
      <c r="AK57">
        <f t="shared" si="61"/>
        <v>-35.387771564139427</v>
      </c>
      <c r="AL57">
        <f t="shared" si="40"/>
        <v>-93.160625245236375</v>
      </c>
      <c r="AN57">
        <f t="shared" si="41"/>
        <v>0</v>
      </c>
      <c r="AO57">
        <f t="shared" si="42"/>
        <v>0</v>
      </c>
      <c r="AP57">
        <f t="shared" si="43"/>
        <v>-3.3107841124161749E-8</v>
      </c>
      <c r="AQ57">
        <f t="shared" si="44"/>
        <v>-1.3207845131445685E-2</v>
      </c>
      <c r="AR57">
        <f t="shared" si="45"/>
        <v>-1.320787823928681E-2</v>
      </c>
      <c r="AS57">
        <f t="shared" si="46"/>
        <v>-0.19388658857404772</v>
      </c>
      <c r="AT57">
        <f t="shared" si="47"/>
        <v>-0.12685216700980498</v>
      </c>
      <c r="AU57">
        <f t="shared" si="48"/>
        <v>-0.33394663382313949</v>
      </c>
      <c r="AW57">
        <v>54</v>
      </c>
      <c r="AX57">
        <f>IF(Z57&gt;0, (R57*SUMPRODUCT(K57:$K$98, X57:$X$98)-K57*$AZ$3)/Z57, 0)</f>
        <v>-1221981840.935204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-6717447147.1240377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-451.45132340687348</v>
      </c>
      <c r="AC58">
        <f t="shared" si="33"/>
        <v>-403.09308619757354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-48.358237209299944</v>
      </c>
      <c r="AK58">
        <f t="shared" si="61"/>
        <v>-31.601592638481147</v>
      </c>
      <c r="AL58">
        <f t="shared" si="40"/>
        <v>-80.571312586785083</v>
      </c>
      <c r="AN58">
        <f t="shared" si="41"/>
        <v>0</v>
      </c>
      <c r="AO58">
        <f t="shared" si="42"/>
        <v>0</v>
      </c>
      <c r="AP58">
        <f t="shared" si="43"/>
        <v>-4.8013985024704542E-9</v>
      </c>
      <c r="AQ58">
        <f t="shared" si="44"/>
        <v>-1.9570854564395163E-3</v>
      </c>
      <c r="AR58">
        <f t="shared" si="45"/>
        <v>-1.9570902578380186E-3</v>
      </c>
      <c r="AS58">
        <f t="shared" si="46"/>
        <v>-0.15477368189116275</v>
      </c>
      <c r="AT58">
        <f t="shared" si="47"/>
        <v>-0.10114295161573358</v>
      </c>
      <c r="AU58">
        <f t="shared" si="48"/>
        <v>-0.25787372376473439</v>
      </c>
      <c r="AW58">
        <v>55</v>
      </c>
      <c r="AX58">
        <f>IF(Z58&gt;0, (R58*SUMPRODUCT(K58:$K$98, X58:$X$98)-K58*$AZ$3)/Z58, 0)</f>
        <v>-6717447147.1240377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-37680740477.332489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-403.09308619757354</v>
      </c>
      <c r="AC59">
        <f t="shared" si="33"/>
        <v>-359.90625305585917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-43.186833141714374</v>
      </c>
      <c r="AK59">
        <f t="shared" si="61"/>
        <v>-28.21651603383015</v>
      </c>
      <c r="AL59">
        <f t="shared" si="40"/>
        <v>-71.503060120017807</v>
      </c>
      <c r="AN59">
        <f t="shared" si="41"/>
        <v>0</v>
      </c>
      <c r="AO59">
        <f t="shared" si="42"/>
        <v>0</v>
      </c>
      <c r="AP59">
        <f t="shared" si="43"/>
        <v>-6.8236792175216037E-10</v>
      </c>
      <c r="AQ59">
        <f t="shared" si="44"/>
        <v>-2.8493803179166646E-4</v>
      </c>
      <c r="AR59">
        <f t="shared" si="45"/>
        <v>-2.8493871415958817E-4</v>
      </c>
      <c r="AS59">
        <f t="shared" si="46"/>
        <v>-0.12341273838121104</v>
      </c>
      <c r="AT59">
        <f t="shared" si="47"/>
        <v>-8.0632851681564449E-2</v>
      </c>
      <c r="AU59">
        <f t="shared" si="48"/>
        <v>-0.20433052877693508</v>
      </c>
      <c r="AW59">
        <v>56</v>
      </c>
      <c r="AX59">
        <f>IF(Z59&gt;0, (R59*SUMPRODUCT(K59:$K$98, X59:$X$98)-K59*$AZ$3)/Z59, 0)</f>
        <v>-37680740477.332489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-215743921227.2261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-359.90625305585917</v>
      </c>
      <c r="AC60">
        <f t="shared" si="33"/>
        <v>-321.34511814820263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-38.561134907656538</v>
      </c>
      <c r="AK60">
        <f t="shared" si="61"/>
        <v>-25.193437713910143</v>
      </c>
      <c r="AL60">
        <f t="shared" si="40"/>
        <v>-63.770505608957457</v>
      </c>
      <c r="AN60">
        <f t="shared" si="41"/>
        <v>0</v>
      </c>
      <c r="AO60">
        <f t="shared" si="42"/>
        <v>0</v>
      </c>
      <c r="AP60">
        <f t="shared" si="43"/>
        <v>-9.5008782926615488E-11</v>
      </c>
      <c r="AQ60">
        <f t="shared" si="44"/>
        <v>-4.065245754691638E-5</v>
      </c>
      <c r="AR60">
        <f t="shared" si="45"/>
        <v>-4.0652552555699312E-5</v>
      </c>
      <c r="AS60">
        <f t="shared" si="46"/>
        <v>-9.8387610872564313E-2</v>
      </c>
      <c r="AT60">
        <f t="shared" si="47"/>
        <v>-6.4280321423999698E-2</v>
      </c>
      <c r="AU60">
        <f t="shared" si="48"/>
        <v>-0.16270858484911971</v>
      </c>
      <c r="AW60">
        <v>57</v>
      </c>
      <c r="AX60">
        <f>IF(Z60&gt;0, (R60*SUMPRODUCT(K60:$K$98, X60:$X$98)-K60*$AZ$3)/Z60, 0)</f>
        <v>-215743921227.2261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-1263528386063.7085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-321.34511814820263</v>
      </c>
      <c r="AC61">
        <f t="shared" si="33"/>
        <v>-286.91531965272424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-34.429798495478394</v>
      </c>
      <c r="AK61">
        <f t="shared" si="61"/>
        <v>-22.494158270374186</v>
      </c>
      <c r="AL61">
        <f t="shared" si="40"/>
        <v>-56.926451782103811</v>
      </c>
      <c r="AN61">
        <f t="shared" si="41"/>
        <v>0</v>
      </c>
      <c r="AO61">
        <f t="shared" si="42"/>
        <v>0</v>
      </c>
      <c r="AP61">
        <f t="shared" si="43"/>
        <v>-1.2932465488699264E-11</v>
      </c>
      <c r="AQ61">
        <f t="shared" si="44"/>
        <v>-5.6838809821432965E-6</v>
      </c>
      <c r="AR61">
        <f t="shared" si="45"/>
        <v>-5.6838939146087851E-6</v>
      </c>
      <c r="AS61">
        <f t="shared" si="46"/>
        <v>-7.8434487972938255E-2</v>
      </c>
      <c r="AT61">
        <f t="shared" si="47"/>
        <v>-5.1243918449035891E-2</v>
      </c>
      <c r="AU61">
        <f t="shared" si="48"/>
        <v>-0.12968409031588876</v>
      </c>
      <c r="AW61">
        <v>58</v>
      </c>
      <c r="AX61">
        <f>IF(Z61&gt;0, (R61*SUMPRODUCT(K61:$K$98, X61:$X$98)-K61*$AZ$3)/Z61, 0)</f>
        <v>-1263528386063.7085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-7581814816085.7334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-286.91531965272424</v>
      </c>
      <c r="AC62">
        <f t="shared" si="33"/>
        <v>-256.17439752594817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-30.74092212677607</v>
      </c>
      <c r="AK62">
        <f t="shared" si="61"/>
        <v>-20.084072375690699</v>
      </c>
      <c r="AL62">
        <f t="shared" si="40"/>
        <v>-50.825376535192333</v>
      </c>
      <c r="AN62">
        <f t="shared" si="41"/>
        <v>0</v>
      </c>
      <c r="AO62">
        <f t="shared" si="42"/>
        <v>0</v>
      </c>
      <c r="AP62">
        <f t="shared" si="43"/>
        <v>-1.7181343541327936E-12</v>
      </c>
      <c r="AQ62">
        <f t="shared" si="44"/>
        <v>-7.7705931122739588E-7</v>
      </c>
      <c r="AR62">
        <f t="shared" si="45"/>
        <v>-7.7706102936175001E-7</v>
      </c>
      <c r="AS62">
        <f t="shared" si="46"/>
        <v>-6.2527555868146276E-2</v>
      </c>
      <c r="AT62">
        <f t="shared" si="47"/>
        <v>-4.0851343116901979E-2</v>
      </c>
      <c r="AU62">
        <f t="shared" si="48"/>
        <v>-0.10337967604607762</v>
      </c>
      <c r="AW62">
        <v>59</v>
      </c>
      <c r="AX62">
        <f>IF(Z62&gt;0, (R62*SUMPRODUCT(K62:$K$98, X62:$X$98)-K62*$AZ$3)/Z62, 0)</f>
        <v>-7581814816085.7334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-46679797191302.445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-256.17439752594817</v>
      </c>
      <c r="AC63">
        <f t="shared" si="33"/>
        <v>-228.72714132920649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-27.447256196741677</v>
      </c>
      <c r="AK63">
        <f t="shared" si="61"/>
        <v>-17.932207826816374</v>
      </c>
      <c r="AL63">
        <f t="shared" si="40"/>
        <v>-45.3795211240962</v>
      </c>
      <c r="AN63">
        <f t="shared" si="41"/>
        <v>0</v>
      </c>
      <c r="AO63">
        <f t="shared" si="42"/>
        <v>0</v>
      </c>
      <c r="AP63">
        <f t="shared" si="43"/>
        <v>-2.2246684194787622E-13</v>
      </c>
      <c r="AQ63">
        <f t="shared" si="44"/>
        <v>-1.03699296257846E-7</v>
      </c>
      <c r="AR63">
        <f t="shared" si="45"/>
        <v>-1.0369951872468794E-7</v>
      </c>
      <c r="AS63">
        <f t="shared" si="46"/>
        <v>-4.9846592521554912E-2</v>
      </c>
      <c r="AT63">
        <f t="shared" si="47"/>
        <v>-3.2566441255474768E-2</v>
      </c>
      <c r="AU63">
        <f t="shared" si="48"/>
        <v>-8.2413137476548409E-2</v>
      </c>
      <c r="AW63">
        <v>60</v>
      </c>
      <c r="AX63">
        <f>IF(Z63&gt;0, (R63*SUMPRODUCT(K63:$K$98, X63:$X$98)-K63*$AZ$3)/Z63, 0)</f>
        <v>-46679797191302.445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-295662073800356.13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-228.72714132920649</v>
      </c>
      <c r="AC64">
        <f t="shared" si="33"/>
        <v>-204.22066199201203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-24.506479337194463</v>
      </c>
      <c r="AK64">
        <f t="shared" si="61"/>
        <v>-16.010899893044456</v>
      </c>
      <c r="AL64">
        <f t="shared" si="40"/>
        <v>-40.517387550645793</v>
      </c>
      <c r="AN64">
        <f t="shared" si="41"/>
        <v>0</v>
      </c>
      <c r="AO64">
        <f t="shared" si="42"/>
        <v>0</v>
      </c>
      <c r="AP64">
        <f t="shared" si="43"/>
        <v>-2.8000293675783912E-14</v>
      </c>
      <c r="AQ64">
        <f t="shared" si="44"/>
        <v>-1.3491560329394248E-8</v>
      </c>
      <c r="AR64">
        <f t="shared" si="45"/>
        <v>-1.3491588329687923E-8</v>
      </c>
      <c r="AS64">
        <f t="shared" si="46"/>
        <v>-3.9737399331820619E-2</v>
      </c>
      <c r="AT64">
        <f t="shared" si="47"/>
        <v>-2.5961767659791E-2</v>
      </c>
      <c r="AU64">
        <f t="shared" si="48"/>
        <v>-6.5699180483199948E-2</v>
      </c>
      <c r="AW64">
        <v>61</v>
      </c>
      <c r="AX64">
        <f>IF(Z64&gt;0, (R64*SUMPRODUCT(K64:$K$98, X64:$X$98)-K64*$AZ$3)/Z64, 0)</f>
        <v>-295662073800356.13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-1929735337212141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-204.22066199201203</v>
      </c>
      <c r="AC65">
        <f t="shared" si="33"/>
        <v>-182.33987679041991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-21.880785201592118</v>
      </c>
      <c r="AK65">
        <f t="shared" si="61"/>
        <v>-14.295446339440844</v>
      </c>
      <c r="AL65">
        <f t="shared" si="40"/>
        <v>-36.176232719688159</v>
      </c>
      <c r="AN65">
        <f t="shared" si="41"/>
        <v>0</v>
      </c>
      <c r="AO65">
        <f t="shared" si="42"/>
        <v>0</v>
      </c>
      <c r="AP65">
        <f t="shared" si="43"/>
        <v>-3.4199866448830273E-15</v>
      </c>
      <c r="AQ65">
        <f t="shared" si="44"/>
        <v>-1.7064218354826485E-9</v>
      </c>
      <c r="AR65">
        <f t="shared" si="45"/>
        <v>-1.7064252554692936E-9</v>
      </c>
      <c r="AS65">
        <f t="shared" si="46"/>
        <v>-3.1678411571641994E-2</v>
      </c>
      <c r="AT65">
        <f t="shared" si="47"/>
        <v>-2.0696562238003171E-2</v>
      </c>
      <c r="AU65">
        <f t="shared" si="48"/>
        <v>-5.237497551607042E-2</v>
      </c>
      <c r="AW65">
        <v>62</v>
      </c>
      <c r="AX65">
        <f>IF(Z65&gt;0, (R65*SUMPRODUCT(K65:$K$98, X65:$X$98)-K65*$AZ$3)/Z65, 0)</f>
        <v>-1929735337212141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-1.3015082767651948E+16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-182.33987679041991</v>
      </c>
      <c r="AC66">
        <f t="shared" si="33"/>
        <v>-162.80346142151589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-19.536415368904017</v>
      </c>
      <c r="AK66">
        <f t="shared" si="61"/>
        <v>-12.763791375329395</v>
      </c>
      <c r="AL66">
        <f t="shared" si="40"/>
        <v>-32.300206906305426</v>
      </c>
      <c r="AN66">
        <f t="shared" si="41"/>
        <v>0</v>
      </c>
      <c r="AO66">
        <f t="shared" si="42"/>
        <v>0</v>
      </c>
      <c r="AP66">
        <f t="shared" si="43"/>
        <v>-4.0423990223858274E-16</v>
      </c>
      <c r="AQ66">
        <f t="shared" si="44"/>
        <v>-2.0950272056621319E-10</v>
      </c>
      <c r="AR66">
        <f t="shared" si="45"/>
        <v>-2.0950312480611542E-10</v>
      </c>
      <c r="AS66">
        <f t="shared" si="46"/>
        <v>-2.5253835768819961E-2</v>
      </c>
      <c r="AT66">
        <f t="shared" si="47"/>
        <v>-1.6499172703560921E-2</v>
      </c>
      <c r="AU66">
        <f t="shared" si="48"/>
        <v>-4.1753008681884002E-2</v>
      </c>
      <c r="AW66">
        <v>63</v>
      </c>
      <c r="AX66">
        <f>IF(Z66&gt;0, (R66*SUMPRODUCT(K66:$K$98, X66:$X$98)-K66*$AZ$3)/Z66, 0)</f>
        <v>-1.3015082767651948E+16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-9.0992500896347856E+16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-162.80346142151589</v>
      </c>
      <c r="AC67">
        <f t="shared" ref="AC67:AC89" si="64">S67*Z67</f>
        <v>-145.36023341225177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-17.443228009264118</v>
      </c>
      <c r="AK67">
        <f t="shared" si="61"/>
        <v>-11.396242299506113</v>
      </c>
      <c r="AL67">
        <f t="shared" ref="AL67:AL89" si="71">SUM(AI67:AK67)</f>
        <v>-28.83947033034276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-4.6094007434263611E-17</v>
      </c>
      <c r="AQ67">
        <f t="shared" ref="AQ67:AQ89" si="75">AH67*$K67</f>
        <v>-2.4898015349272972E-11</v>
      </c>
      <c r="AR67">
        <f t="shared" ref="AR67:AR89" si="76">AI67*$K67</f>
        <v>-2.4898061443280408E-11</v>
      </c>
      <c r="AS67">
        <f t="shared" ref="AS67:AS89" si="77">AJ67*$K67</f>
        <v>-2.0132203261098915E-2</v>
      </c>
      <c r="AT67">
        <f t="shared" ref="AT67:AT89" si="78">AK67*$K67</f>
        <v>-1.3153039464056715E-2</v>
      </c>
      <c r="AU67">
        <f t="shared" ref="AU67:AU89" si="79">AL67*$K67</f>
        <v>-3.3285242750053692E-2</v>
      </c>
      <c r="AW67">
        <v>64</v>
      </c>
      <c r="AX67">
        <f>IF(Z67&gt;0, (R67*SUMPRODUCT(K67:$K$98, X67:$X$98)-K67*$AZ$3)/Z67, 0)</f>
        <v>-9.0992500896347856E+16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-6.6078529618738432E+17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-145.36023341225177</v>
      </c>
      <c r="AC68">
        <f t="shared" si="64"/>
        <v>-129.78592268953238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-15.574310722719389</v>
      </c>
      <c r="AK68">
        <f t="shared" si="61"/>
        <v>-10.175216338857625</v>
      </c>
      <c r="AL68">
        <f t="shared" si="71"/>
        <v>-25.749527064347241</v>
      </c>
      <c r="AN68">
        <f t="shared" si="72"/>
        <v>0</v>
      </c>
      <c r="AO68">
        <f t="shared" si="73"/>
        <v>0</v>
      </c>
      <c r="AP68">
        <f t="shared" si="74"/>
        <v>-5.0600365435624314E-18</v>
      </c>
      <c r="AQ68">
        <f t="shared" si="75"/>
        <v>-2.8547018879379314E-12</v>
      </c>
      <c r="AR68">
        <f t="shared" si="76"/>
        <v>-2.8547069479744753E-12</v>
      </c>
      <c r="AS68">
        <f t="shared" si="77"/>
        <v>-1.6049269181527825E-2</v>
      </c>
      <c r="AT68">
        <f t="shared" si="78"/>
        <v>-1.0485522531946239E-2</v>
      </c>
      <c r="AU68">
        <f t="shared" si="79"/>
        <v>-2.6534791716328773E-2</v>
      </c>
      <c r="AW68">
        <v>65</v>
      </c>
      <c r="AX68">
        <f>IF(Z68&gt;0, (R68*SUMPRODUCT(K68:$K$98, X68:$X$98)-K68*$AZ$3)/Z68, 0)</f>
        <v>-6.6078529618738432E+17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-5.0009363113528474E+18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-129.78592268953238</v>
      </c>
      <c r="AC69">
        <f t="shared" si="64"/>
        <v>-115.88028811565643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-13.905634573875957</v>
      </c>
      <c r="AK69">
        <f t="shared" si="61"/>
        <v>-9.085014588267267</v>
      </c>
      <c r="AL69">
        <f t="shared" si="71"/>
        <v>-22.990649162485777</v>
      </c>
      <c r="AN69">
        <f t="shared" si="72"/>
        <v>0</v>
      </c>
      <c r="AO69">
        <f t="shared" si="73"/>
        <v>0</v>
      </c>
      <c r="AP69">
        <f t="shared" si="74"/>
        <v>-5.329993197831096E-19</v>
      </c>
      <c r="AQ69">
        <f t="shared" si="75"/>
        <v>-3.1517692428355175E-13</v>
      </c>
      <c r="AR69">
        <f t="shared" si="76"/>
        <v>-3.1517745728287148E-13</v>
      </c>
      <c r="AS69">
        <f t="shared" si="77"/>
        <v>-1.2794379130700072E-2</v>
      </c>
      <c r="AT69">
        <f t="shared" si="78"/>
        <v>-8.3589943653922232E-3</v>
      </c>
      <c r="AU69">
        <f t="shared" si="79"/>
        <v>-2.1153373496407474E-2</v>
      </c>
      <c r="AW69">
        <v>66</v>
      </c>
      <c r="AX69">
        <f>IF(Z69&gt;0, (R69*SUMPRODUCT(K69:$K$98, X69:$X$98)-K69*$AZ$3)/Z69, 0)</f>
        <v>-5.0009363113528474E+18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-3.9525764537488048E+19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-115.88028811565643</v>
      </c>
      <c r="AC70">
        <f t="shared" si="64"/>
        <v>-103.46454296040778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-12.415745155248644</v>
      </c>
      <c r="AK70">
        <f t="shared" si="61"/>
        <v>-8.1116201680959499</v>
      </c>
      <c r="AL70">
        <f t="shared" si="71"/>
        <v>-20.52736532338524</v>
      </c>
      <c r="AN70">
        <f t="shared" si="72"/>
        <v>0</v>
      </c>
      <c r="AO70">
        <f t="shared" si="73"/>
        <v>0</v>
      </c>
      <c r="AP70">
        <f t="shared" si="74"/>
        <v>-5.376029633989835E-20</v>
      </c>
      <c r="AQ70">
        <f t="shared" si="75"/>
        <v>-3.3389842477470881E-14</v>
      </c>
      <c r="AR70">
        <f t="shared" si="76"/>
        <v>-3.3389896237767224E-14</v>
      </c>
      <c r="AS70">
        <f t="shared" si="77"/>
        <v>-1.0199600710062495E-2</v>
      </c>
      <c r="AT70">
        <f t="shared" si="78"/>
        <v>-6.6637391305743024E-3</v>
      </c>
      <c r="AU70">
        <f t="shared" si="79"/>
        <v>-1.6863339840670188E-2</v>
      </c>
      <c r="AW70">
        <v>67</v>
      </c>
      <c r="AX70">
        <f>IF(Z70&gt;0, (R70*SUMPRODUCT(K70:$K$98, X70:$X$98)-K70*$AZ$3)/Z70, 0)</f>
        <v>-3.9525764537488048E+19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-3.2664186933983012E+20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-103.46454296040778</v>
      </c>
      <c r="AC71">
        <f t="shared" si="64"/>
        <v>-92.379056214649864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-11.085486745757919</v>
      </c>
      <c r="AK71">
        <f t="shared" si="61"/>
        <v>-7.2425180072285453</v>
      </c>
      <c r="AL71">
        <f t="shared" si="71"/>
        <v>-18.328004752991081</v>
      </c>
      <c r="AN71">
        <f t="shared" si="72"/>
        <v>0</v>
      </c>
      <c r="AO71">
        <f t="shared" si="73"/>
        <v>0</v>
      </c>
      <c r="AP71">
        <f t="shared" si="74"/>
        <v>-5.1860181866002755E-21</v>
      </c>
      <c r="AQ71">
        <f t="shared" si="75"/>
        <v>-3.3867395005362183E-15</v>
      </c>
      <c r="AR71">
        <f t="shared" si="76"/>
        <v>-3.3867446865544049E-15</v>
      </c>
      <c r="AS71">
        <f t="shared" si="77"/>
        <v>-8.1310592395270088E-3</v>
      </c>
      <c r="AT71">
        <f t="shared" si="78"/>
        <v>-5.312292036491007E-3</v>
      </c>
      <c r="AU71">
        <f t="shared" si="79"/>
        <v>-1.3443351276021403E-2</v>
      </c>
      <c r="AW71">
        <v>68</v>
      </c>
      <c r="AX71">
        <f>IF(Z71&gt;0, (R71*SUMPRODUCT(K71:$K$98, X71:$X$98)-K71*$AZ$3)/Z71, 0)</f>
        <v>-3.2664186933983012E+20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-2.8315626311833711E+21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-92.379056214649864</v>
      </c>
      <c r="AC72">
        <f t="shared" si="64"/>
        <v>-82.481300191651641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-9.8977560229982231</v>
      </c>
      <c r="AK72">
        <f t="shared" ref="AK72:AK89" si="92">G72*SUM(AB72:AB72, AE72:AF72)</f>
        <v>-6.4665339350254909</v>
      </c>
      <c r="AL72">
        <f t="shared" si="71"/>
        <v>-16.364289958024216</v>
      </c>
      <c r="AN72">
        <f t="shared" si="72"/>
        <v>0</v>
      </c>
      <c r="AO72">
        <f t="shared" si="73"/>
        <v>0</v>
      </c>
      <c r="AP72">
        <f t="shared" si="74"/>
        <v>-4.7691795191478788E-22</v>
      </c>
      <c r="AQ72">
        <f t="shared" si="75"/>
        <v>-3.2857213561355066E-16</v>
      </c>
      <c r="AR72">
        <f t="shared" si="76"/>
        <v>-3.2857261253150257E-16</v>
      </c>
      <c r="AS72">
        <f t="shared" si="77"/>
        <v>-6.4820306437556397E-3</v>
      </c>
      <c r="AT72">
        <f t="shared" si="78"/>
        <v>-4.2349266872536749E-3</v>
      </c>
      <c r="AU72">
        <f t="shared" si="79"/>
        <v>-1.0716957331009642E-2</v>
      </c>
      <c r="AW72">
        <v>69</v>
      </c>
      <c r="AX72">
        <f>IF(Z72&gt;0, (R72*SUMPRODUCT(K72:$K$98, X72:$X$98)-K72*$AZ$3)/Z72, 0)</f>
        <v>-2.8315626311833711E+21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-2.5833162519677489E+22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-82.481300191651641</v>
      </c>
      <c r="AC73">
        <f t="shared" si="64"/>
        <v>-73.64401802826039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-8.8372821633912508</v>
      </c>
      <c r="AK73">
        <f t="shared" si="92"/>
        <v>-5.7736910134156156</v>
      </c>
      <c r="AL73">
        <f t="shared" si="71"/>
        <v>-14.610973176806919</v>
      </c>
      <c r="AN73">
        <f t="shared" si="72"/>
        <v>0</v>
      </c>
      <c r="AO73">
        <f t="shared" si="73"/>
        <v>0</v>
      </c>
      <c r="AP73">
        <f t="shared" si="74"/>
        <v>-4.1673139607568142E-23</v>
      </c>
      <c r="AQ73">
        <f t="shared" si="75"/>
        <v>-3.0391061145368835E-17</v>
      </c>
      <c r="AR73">
        <f t="shared" si="76"/>
        <v>-3.0391102818508443E-17</v>
      </c>
      <c r="AS73">
        <f t="shared" si="77"/>
        <v>-5.1674351433000833E-3</v>
      </c>
      <c r="AT73">
        <f t="shared" si="78"/>
        <v>-3.3760576269560535E-3</v>
      </c>
      <c r="AU73">
        <f t="shared" si="79"/>
        <v>-8.5434927702561676E-3</v>
      </c>
      <c r="AW73">
        <v>70</v>
      </c>
      <c r="AX73">
        <f>IF(Z73&gt;0, (R73*SUMPRODUCT(K73:$K$98, X73:$X$98)-K73*$AZ$3)/Z73, 0)</f>
        <v>-2.5833162519677489E+22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-2.4887441801842644E+23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-73.64401802826039</v>
      </c>
      <c r="AC74">
        <f t="shared" si="64"/>
        <v>-65.75358752523249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-7.8904305030279005</v>
      </c>
      <c r="AK74">
        <f t="shared" si="92"/>
        <v>-5.1550812619782276</v>
      </c>
      <c r="AL74">
        <f t="shared" si="71"/>
        <v>-13.045511765006133</v>
      </c>
      <c r="AN74">
        <f t="shared" si="72"/>
        <v>0</v>
      </c>
      <c r="AO74">
        <f t="shared" si="73"/>
        <v>0</v>
      </c>
      <c r="AP74">
        <f t="shared" si="74"/>
        <v>-3.4483988716079791E-24</v>
      </c>
      <c r="AQ74">
        <f t="shared" si="75"/>
        <v>-2.6710143910922521E-18</v>
      </c>
      <c r="AR74">
        <f t="shared" si="76"/>
        <v>-2.6710178394911237E-18</v>
      </c>
      <c r="AS74">
        <f t="shared" si="77"/>
        <v>-4.119447658880805E-3</v>
      </c>
      <c r="AT74">
        <f t="shared" si="78"/>
        <v>-2.6913724704687924E-3</v>
      </c>
      <c r="AU74">
        <f t="shared" si="79"/>
        <v>-6.8108201293496E-3</v>
      </c>
      <c r="AW74">
        <v>71</v>
      </c>
      <c r="AX74">
        <f>IF(Z74&gt;0, (R74*SUMPRODUCT(K74:$K$98, X74:$X$98)-K74*$AZ$3)/Z74, 0)</f>
        <v>-2.4887441801842644E+23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-2.5404339300485092E+24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-65.75358752523249</v>
      </c>
      <c r="AC75">
        <f t="shared" si="64"/>
        <v>-58.708560290386139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-7.0450272348463514</v>
      </c>
      <c r="AK75">
        <f t="shared" si="92"/>
        <v>-4.6027511267662744</v>
      </c>
      <c r="AL75">
        <f t="shared" si="71"/>
        <v>-11.647778361612627</v>
      </c>
      <c r="AN75">
        <f t="shared" si="72"/>
        <v>0</v>
      </c>
      <c r="AO75">
        <f t="shared" si="73"/>
        <v>0</v>
      </c>
      <c r="AP75">
        <f t="shared" si="74"/>
        <v>-2.6931081977342824E-25</v>
      </c>
      <c r="AQ75">
        <f t="shared" si="75"/>
        <v>-2.2230619748183281E-19</v>
      </c>
      <c r="AR75">
        <f t="shared" si="76"/>
        <v>-2.2230646679265259E-19</v>
      </c>
      <c r="AS75">
        <f t="shared" si="77"/>
        <v>-3.2839984525516678E-3</v>
      </c>
      <c r="AT75">
        <f t="shared" si="78"/>
        <v>-2.1455456556670857E-3</v>
      </c>
      <c r="AU75">
        <f t="shared" si="79"/>
        <v>-5.429544108218754E-3</v>
      </c>
      <c r="AW75">
        <v>72</v>
      </c>
      <c r="AX75">
        <f>IF(Z75&gt;0, (R75*SUMPRODUCT(K75:$K$98, X75:$X$98)-K75*$AZ$3)/Z75, 0)</f>
        <v>-2.5404339300485092E+24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-2.7583533559727257E+25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-58.708560290386139</v>
      </c>
      <c r="AC76">
        <f t="shared" si="64"/>
        <v>-52.418357402130489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-6.2902028882556493</v>
      </c>
      <c r="AK76">
        <f t="shared" si="92"/>
        <v>-4.1095992203270297</v>
      </c>
      <c r="AL76">
        <f t="shared" si="71"/>
        <v>-10.39980210858268</v>
      </c>
      <c r="AN76">
        <f t="shared" si="72"/>
        <v>0</v>
      </c>
      <c r="AO76">
        <f t="shared" si="73"/>
        <v>0</v>
      </c>
      <c r="AP76">
        <f t="shared" si="74"/>
        <v>-1.977314544225294E-26</v>
      </c>
      <c r="AQ76">
        <f t="shared" si="75"/>
        <v>-1.7462270620026475E-20</v>
      </c>
      <c r="AR76">
        <f t="shared" si="76"/>
        <v>-1.7462290393171916E-20</v>
      </c>
      <c r="AS76">
        <f t="shared" si="77"/>
        <v>-2.6179834602612058E-3</v>
      </c>
      <c r="AT76">
        <f t="shared" si="78"/>
        <v>-1.7104158607039899E-3</v>
      </c>
      <c r="AU76">
        <f t="shared" si="79"/>
        <v>-4.3283993209651964E-3</v>
      </c>
      <c r="AW76">
        <v>73</v>
      </c>
      <c r="AX76">
        <f>IF(Z76&gt;0, (R76*SUMPRODUCT(K76:$K$98, X76:$X$98)-K76*$AZ$3)/Z76, 0)</f>
        <v>-2.7583533559727257E+25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-3.2002319937947689E+26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-52.418357402130489</v>
      </c>
      <c r="AC77">
        <f t="shared" si="64"/>
        <v>-46.802104823330787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-5.6162525787997026</v>
      </c>
      <c r="AK77">
        <f t="shared" si="92"/>
        <v>-3.6692850181491345</v>
      </c>
      <c r="AL77">
        <f t="shared" si="71"/>
        <v>-9.2855375969488367</v>
      </c>
      <c r="AN77">
        <f t="shared" si="72"/>
        <v>0</v>
      </c>
      <c r="AO77">
        <f t="shared" si="73"/>
        <v>0</v>
      </c>
      <c r="AP77">
        <f t="shared" si="74"/>
        <v>-1.3586517517172907E-27</v>
      </c>
      <c r="AQ77">
        <f t="shared" si="75"/>
        <v>-1.289551716136217E-21</v>
      </c>
      <c r="AR77">
        <f t="shared" si="76"/>
        <v>-1.2895530747879688E-21</v>
      </c>
      <c r="AS77">
        <f t="shared" si="77"/>
        <v>-2.0870403860500739E-3</v>
      </c>
      <c r="AT77">
        <f t="shared" si="78"/>
        <v>-1.36353305221938E-3</v>
      </c>
      <c r="AU77">
        <f t="shared" si="79"/>
        <v>-3.4505734382694539E-3</v>
      </c>
      <c r="AW77">
        <v>74</v>
      </c>
      <c r="AX77">
        <f>IF(Z77&gt;0, (R77*SUMPRODUCT(K77:$K$98, X77:$X$98)-K77*$AZ$3)/Z77, 0)</f>
        <v>-3.2002319937947689E+26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-3.9865002890934604E+27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-46.802104823330787</v>
      </c>
      <c r="AC78">
        <f t="shared" si="64"/>
        <v>-41.787593592259626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-5.014511231071161</v>
      </c>
      <c r="AK78">
        <f t="shared" si="92"/>
        <v>-3.2761473376331556</v>
      </c>
      <c r="AL78">
        <f t="shared" si="71"/>
        <v>-8.2906585687043162</v>
      </c>
      <c r="AN78">
        <f t="shared" si="72"/>
        <v>0</v>
      </c>
      <c r="AO78">
        <f t="shared" si="73"/>
        <v>0</v>
      </c>
      <c r="AP78">
        <f t="shared" si="74"/>
        <v>-8.6948435203549432E-29</v>
      </c>
      <c r="AQ78">
        <f t="shared" si="75"/>
        <v>-8.9120213340867307E-23</v>
      </c>
      <c r="AR78">
        <f t="shared" si="76"/>
        <v>-8.9120300289302513E-23</v>
      </c>
      <c r="AS78">
        <f t="shared" si="77"/>
        <v>-1.6637758179608361E-3</v>
      </c>
      <c r="AT78">
        <f t="shared" si="78"/>
        <v>-1.0870002010677452E-3</v>
      </c>
      <c r="AU78">
        <f t="shared" si="79"/>
        <v>-2.7507760190285811E-3</v>
      </c>
      <c r="AW78">
        <v>75</v>
      </c>
      <c r="AX78">
        <f>IF(Z78&gt;0, (R78*SUMPRODUCT(K78:$K$98, X78:$X$98)-K78*$AZ$3)/Z78, 0)</f>
        <v>-3.9865002890934604E+27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-5.3591092785281909E+28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-41.787593592259626</v>
      </c>
      <c r="AC79">
        <f t="shared" si="64"/>
        <v>-37.310351421660378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-4.4772421705992471</v>
      </c>
      <c r="AK79">
        <f t="shared" si="92"/>
        <v>-2.9251315514581742</v>
      </c>
      <c r="AL79">
        <f t="shared" si="71"/>
        <v>-7.4023737220574208</v>
      </c>
      <c r="AN79">
        <f t="shared" si="72"/>
        <v>0</v>
      </c>
      <c r="AO79">
        <f t="shared" si="73"/>
        <v>0</v>
      </c>
      <c r="AP79">
        <f t="shared" si="74"/>
        <v>-5.1561425088010892E-30</v>
      </c>
      <c r="AQ79">
        <f t="shared" si="75"/>
        <v>-5.7360050886897649E-24</v>
      </c>
      <c r="AR79">
        <f t="shared" si="76"/>
        <v>-5.7360102448322735E-24</v>
      </c>
      <c r="AS79">
        <f t="shared" si="77"/>
        <v>-1.3263518956958184E-3</v>
      </c>
      <c r="AT79">
        <f t="shared" si="78"/>
        <v>-8.6654990518793447E-4</v>
      </c>
      <c r="AU79">
        <f t="shared" si="79"/>
        <v>-2.1929018008837527E-3</v>
      </c>
      <c r="AW79">
        <v>76</v>
      </c>
      <c r="AX79">
        <f>IF(Z79&gt;0, (R79*SUMPRODUCT(K79:$K$98, X79:$X$98)-K79*$AZ$3)/Z79, 0)</f>
        <v>-5.3591092785281909E+28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-7.9335602386871261E+29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-37.310351421660378</v>
      </c>
      <c r="AC80">
        <f t="shared" si="64"/>
        <v>-33.31281376933962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-3.9975376523207586</v>
      </c>
      <c r="AK80">
        <f t="shared" si="92"/>
        <v>-2.6117245995162266</v>
      </c>
      <c r="AL80">
        <f t="shared" si="71"/>
        <v>-6.6092622518369852</v>
      </c>
      <c r="AN80">
        <f t="shared" si="72"/>
        <v>0</v>
      </c>
      <c r="AO80">
        <f t="shared" si="73"/>
        <v>0</v>
      </c>
      <c r="AP80">
        <f t="shared" si="74"/>
        <v>-2.7766002350443254E-31</v>
      </c>
      <c r="AQ80">
        <f t="shared" si="75"/>
        <v>-3.4240013267057954E-25</v>
      </c>
      <c r="AR80">
        <f t="shared" si="76"/>
        <v>-3.4240041033060305E-25</v>
      </c>
      <c r="AS80">
        <f t="shared" si="77"/>
        <v>-1.0573596107268967E-3</v>
      </c>
      <c r="AT80">
        <f t="shared" si="78"/>
        <v>-6.908082790082385E-4</v>
      </c>
      <c r="AU80">
        <f t="shared" si="79"/>
        <v>-1.7481678897351351E-3</v>
      </c>
      <c r="AW80">
        <v>77</v>
      </c>
      <c r="AX80">
        <f>IF(Z80&gt;0, (R80*SUMPRODUCT(K80:$K$98, X80:$X$98)-K80*$AZ$3)/Z80, 0)</f>
        <v>-7.9335602386871261E+29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-1.3059464458293681E+31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-33.31281376933962</v>
      </c>
      <c r="AC81">
        <f t="shared" si="64"/>
        <v>-29.743583722624663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-3.5692300467149565</v>
      </c>
      <c r="AK81">
        <f t="shared" si="92"/>
        <v>-2.3318969638537737</v>
      </c>
      <c r="AL81">
        <f t="shared" si="71"/>
        <v>-5.9011270105687306</v>
      </c>
      <c r="AN81">
        <f t="shared" si="72"/>
        <v>0</v>
      </c>
      <c r="AO81">
        <f t="shared" si="73"/>
        <v>0</v>
      </c>
      <c r="AP81">
        <f t="shared" si="74"/>
        <v>-1.3446834712817178E-32</v>
      </c>
      <c r="AQ81">
        <f t="shared" si="75"/>
        <v>-1.8558783456502353E-26</v>
      </c>
      <c r="AR81">
        <f t="shared" si="76"/>
        <v>-1.8558796903337065E-26</v>
      </c>
      <c r="AS81">
        <f t="shared" si="77"/>
        <v>-8.4292060804121063E-4</v>
      </c>
      <c r="AT81">
        <f t="shared" si="78"/>
        <v>-5.5070813058692475E-4</v>
      </c>
      <c r="AU81">
        <f t="shared" si="79"/>
        <v>-1.3936287386281355E-3</v>
      </c>
      <c r="AW81">
        <v>78</v>
      </c>
      <c r="AX81">
        <f>IF(Z81&gt;0, (R81*SUMPRODUCT(K81:$K$98, X81:$X$98)-K81*$AZ$3)/Z81, 0)</f>
        <v>-1.3059464458293681E+31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-2.4186558564224731E+32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-29.743583722624663</v>
      </c>
      <c r="AC82">
        <f t="shared" si="64"/>
        <v>-26.556771180914879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-3.1868125417097843</v>
      </c>
      <c r="AK82">
        <f t="shared" si="92"/>
        <v>-2.0820508605837267</v>
      </c>
      <c r="AL82">
        <f t="shared" si="71"/>
        <v>-5.268863402293511</v>
      </c>
      <c r="AN82">
        <f t="shared" si="72"/>
        <v>0</v>
      </c>
      <c r="AO82">
        <f t="shared" si="73"/>
        <v>0</v>
      </c>
      <c r="AP82">
        <f t="shared" si="74"/>
        <v>-5.7880904715430744E-34</v>
      </c>
      <c r="AQ82">
        <f t="shared" si="75"/>
        <v>-9.0457858806258451E-28</v>
      </c>
      <c r="AR82">
        <f t="shared" si="76"/>
        <v>-9.0457916687163152E-28</v>
      </c>
      <c r="AS82">
        <f t="shared" si="77"/>
        <v>-6.7197114799203686E-4</v>
      </c>
      <c r="AT82">
        <f t="shared" si="78"/>
        <v>-4.3902115002146427E-4</v>
      </c>
      <c r="AU82">
        <f t="shared" si="79"/>
        <v>-1.1109922980135011E-3</v>
      </c>
      <c r="AW82">
        <v>79</v>
      </c>
      <c r="AX82">
        <f>IF(Z82&gt;0, (R82*SUMPRODUCT(K82:$K$98, X82:$X$98)-K82*$AZ$3)/Z82, 0)</f>
        <v>-2.4186558564224731E+32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-5.1140929185399695E+33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-26.556771180914879</v>
      </c>
      <c r="AC83">
        <f t="shared" si="64"/>
        <v>-23.711402840102565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-2.845368340812314</v>
      </c>
      <c r="AK83">
        <f t="shared" si="92"/>
        <v>-1.8589739826640417</v>
      </c>
      <c r="AL83">
        <f t="shared" si="71"/>
        <v>-4.7043423234763555</v>
      </c>
      <c r="AN83">
        <f t="shared" si="72"/>
        <v>0</v>
      </c>
      <c r="AO83">
        <f t="shared" si="73"/>
        <v>0</v>
      </c>
      <c r="AP83">
        <f t="shared" si="74"/>
        <v>-2.182251140797605E-35</v>
      </c>
      <c r="AQ83">
        <f t="shared" si="75"/>
        <v>-3.9184267421845087E-29</v>
      </c>
      <c r="AR83">
        <f t="shared" si="76"/>
        <v>-3.9184289244356495E-29</v>
      </c>
      <c r="AS83">
        <f t="shared" si="77"/>
        <v>-5.3569128507018364E-4</v>
      </c>
      <c r="AT83">
        <f t="shared" si="78"/>
        <v>-3.4998497291251934E-4</v>
      </c>
      <c r="AU83">
        <f t="shared" si="79"/>
        <v>-8.8567625798270286E-4</v>
      </c>
      <c r="AW83">
        <v>80</v>
      </c>
      <c r="AX83">
        <f>IF(Z83&gt;0, (R83*SUMPRODUCT(K83:$K$98, X83:$X$98)-K83*$AZ$3)/Z83, 0)</f>
        <v>-5.1140929185399695E+33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-1.2579135587927732E+35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-23.711402840102565</v>
      </c>
      <c r="AC84">
        <f t="shared" si="64"/>
        <v>-21.170895392948719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-2.5405074471538462</v>
      </c>
      <c r="AK84">
        <f t="shared" si="92"/>
        <v>-1.6597981988071797</v>
      </c>
      <c r="AL84">
        <f t="shared" si="71"/>
        <v>-4.2003056459610262</v>
      </c>
      <c r="AN84">
        <f t="shared" si="72"/>
        <v>0</v>
      </c>
      <c r="AO84">
        <f t="shared" si="73"/>
        <v>0</v>
      </c>
      <c r="AP84">
        <f t="shared" si="74"/>
        <v>-7.0727205665670889E-37</v>
      </c>
      <c r="AQ84">
        <f t="shared" si="75"/>
        <v>-1.486581542174341E-30</v>
      </c>
      <c r="AR84">
        <f t="shared" si="76"/>
        <v>-1.4865822494463978E-30</v>
      </c>
      <c r="AS84">
        <f t="shared" si="77"/>
        <v>-4.2704981271538781E-4</v>
      </c>
      <c r="AT84">
        <f t="shared" si="78"/>
        <v>-2.7900587764072006E-4</v>
      </c>
      <c r="AU84">
        <f t="shared" si="79"/>
        <v>-7.0605569035610792E-4</v>
      </c>
      <c r="AW84">
        <v>81</v>
      </c>
      <c r="AX84">
        <f>IF(Z84&gt;0, (R84*SUMPRODUCT(K84:$K$98, X84:$X$98)-K84*$AZ$3)/Z84, 0)</f>
        <v>-1.2579135587927732E+35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-3.6942578672083301E+36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-21.170895392948719</v>
      </c>
      <c r="AC85">
        <f t="shared" si="64"/>
        <v>-18.902585172275639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-2.2683102206730794</v>
      </c>
      <c r="AK85">
        <f t="shared" si="92"/>
        <v>-1.4819626775064105</v>
      </c>
      <c r="AL85">
        <f t="shared" si="71"/>
        <v>-3.7502728981794897</v>
      </c>
      <c r="AN85">
        <f t="shared" si="72"/>
        <v>0</v>
      </c>
      <c r="AO85">
        <f t="shared" si="73"/>
        <v>0</v>
      </c>
      <c r="AP85">
        <f t="shared" si="74"/>
        <v>-1.9198798307588162E-38</v>
      </c>
      <c r="AQ85">
        <f t="shared" si="75"/>
        <v>-4.8478334427545935E-32</v>
      </c>
      <c r="AR85">
        <f t="shared" si="76"/>
        <v>-4.8478353626344236E-32</v>
      </c>
      <c r="AS85">
        <f t="shared" si="77"/>
        <v>-3.4044149610601741E-4</v>
      </c>
      <c r="AT85">
        <f t="shared" si="78"/>
        <v>-2.2242177745593117E-4</v>
      </c>
      <c r="AU85">
        <f t="shared" si="79"/>
        <v>-5.6286327356194852E-4</v>
      </c>
      <c r="AW85">
        <v>82</v>
      </c>
      <c r="AX85">
        <f>IF(Z85&gt;0, (R85*SUMPRODUCT(K85:$K$98, X85:$X$98)-K85*$AZ$3)/Z85, 0)</f>
        <v>-3.6942578672083301E+36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-1.3460152908003685E+38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-18.902585172275639</v>
      </c>
      <c r="AC86">
        <f t="shared" si="64"/>
        <v>-16.877308189531821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-2.0252769827438186</v>
      </c>
      <c r="AK86">
        <f t="shared" si="92"/>
        <v>-1.3231809620592949</v>
      </c>
      <c r="AL86">
        <f t="shared" si="71"/>
        <v>-3.3484579448031138</v>
      </c>
      <c r="AN86">
        <f t="shared" si="72"/>
        <v>0</v>
      </c>
      <c r="AO86">
        <f t="shared" si="73"/>
        <v>0</v>
      </c>
      <c r="AP86">
        <f t="shared" si="74"/>
        <v>-4.2006375877090936E-40</v>
      </c>
      <c r="AQ86">
        <f t="shared" si="75"/>
        <v>-1.3240242081920616E-33</v>
      </c>
      <c r="AR86">
        <f t="shared" si="76"/>
        <v>-1.3240246282558203E-33</v>
      </c>
      <c r="AS86">
        <f t="shared" si="77"/>
        <v>-2.7139787636002631E-4</v>
      </c>
      <c r="AT86">
        <f t="shared" si="78"/>
        <v>-1.7731327922188388E-4</v>
      </c>
      <c r="AU86">
        <f t="shared" si="79"/>
        <v>-4.4871115558191022E-4</v>
      </c>
      <c r="AW86">
        <v>83</v>
      </c>
      <c r="AX86">
        <f>IF(Z86&gt;0, (R86*SUMPRODUCT(K86:$K$98, X86:$X$98)-K86*$AZ$3)/Z86, 0)</f>
        <v>-1.3460152908003685E+38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-6.4584871987269702E+39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-16.877308189531821</v>
      </c>
      <c r="AC87">
        <f t="shared" si="64"/>
        <v>-15.06902516922484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-1.8082830203069804</v>
      </c>
      <c r="AK87">
        <f t="shared" si="92"/>
        <v>-1.1814115732672275</v>
      </c>
      <c r="AL87">
        <f t="shared" si="71"/>
        <v>-2.9896945935742076</v>
      </c>
      <c r="AN87">
        <f t="shared" si="72"/>
        <v>0</v>
      </c>
      <c r="AO87">
        <f t="shared" si="73"/>
        <v>0</v>
      </c>
      <c r="AP87">
        <f t="shared" si="74"/>
        <v>-6.9790829350230722E-42</v>
      </c>
      <c r="AQ87">
        <f t="shared" si="75"/>
        <v>-2.914618202114103E-35</v>
      </c>
      <c r="AR87">
        <f t="shared" si="76"/>
        <v>-2.9146189000223968E-35</v>
      </c>
      <c r="AS87">
        <f t="shared" si="77"/>
        <v>-2.1635672541456171E-4</v>
      </c>
      <c r="AT87">
        <f t="shared" si="78"/>
        <v>-1.4135306060418035E-4</v>
      </c>
      <c r="AU87">
        <f t="shared" si="79"/>
        <v>-3.5770978601874201E-4</v>
      </c>
      <c r="AW87">
        <v>84</v>
      </c>
      <c r="AX87">
        <f>IF(Z87&gt;0, (R87*SUMPRODUCT(K87:$K$98, X87:$X$98)-K87*$AZ$3)/Z87, 0)</f>
        <v>-6.4584871987269702E+39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-4.5366718507592563E+41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-15.06902516922484</v>
      </c>
      <c r="AC88">
        <f t="shared" si="64"/>
        <v>-13.454486758236463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-1.6145384109883771</v>
      </c>
      <c r="AK88">
        <f t="shared" si="92"/>
        <v>-1.054831761845739</v>
      </c>
      <c r="AL88">
        <f t="shared" si="71"/>
        <v>-2.6693701728341162</v>
      </c>
      <c r="AN88">
        <f t="shared" si="72"/>
        <v>0</v>
      </c>
      <c r="AO88">
        <f t="shared" si="73"/>
        <v>0</v>
      </c>
      <c r="AP88">
        <f t="shared" si="74"/>
        <v>-7.920557484163287E-44</v>
      </c>
      <c r="AQ88">
        <f t="shared" si="75"/>
        <v>-4.8718441870358661E-37</v>
      </c>
      <c r="AR88">
        <f t="shared" si="76"/>
        <v>-4.8718449790916142E-37</v>
      </c>
      <c r="AS88">
        <f t="shared" si="77"/>
        <v>-1.7247825686747604E-4</v>
      </c>
      <c r="AT88">
        <f t="shared" si="78"/>
        <v>-1.1268579448675093E-4</v>
      </c>
      <c r="AU88">
        <f t="shared" si="79"/>
        <v>-2.8516405135422699E-4</v>
      </c>
      <c r="AW88">
        <v>85</v>
      </c>
      <c r="AX88">
        <f>IF(Z88&gt;0, (R88*SUMPRODUCT(K88:$K$98, X88:$X$98)-K88*$AZ$3)/Z88, 0)</f>
        <v>-4.5366718507592563E+41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-13.454486758236463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-13.454486758236463</v>
      </c>
      <c r="AK89">
        <f t="shared" si="92"/>
        <v>-0.94181407307655252</v>
      </c>
      <c r="AL89">
        <f t="shared" si="71"/>
        <v>-14.396300831313015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-5.6575410601166332E-39</v>
      </c>
      <c r="AR89">
        <f t="shared" si="76"/>
        <v>-5.6575410601166332E-39</v>
      </c>
      <c r="AS89">
        <f t="shared" si="77"/>
        <v>-1.2833203635972906E-3</v>
      </c>
      <c r="AT89">
        <f t="shared" si="78"/>
        <v>-8.9832425451810355E-5</v>
      </c>
      <c r="AU89">
        <f t="shared" si="79"/>
        <v>-1.3731527890491009E-3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203915.80318372409</v>
      </c>
      <c r="AO91" s="6">
        <f t="shared" si="93"/>
        <v>-20391.580318372409</v>
      </c>
      <c r="AP91" s="6">
        <f t="shared" si="93"/>
        <v>-427.94522703527031</v>
      </c>
      <c r="AQ91" s="6">
        <f t="shared" si="93"/>
        <v>-125945.06731360347</v>
      </c>
      <c r="AR91" s="6">
        <f t="shared" si="93"/>
        <v>57151.210324713014</v>
      </c>
      <c r="AS91" s="6">
        <f t="shared" si="93"/>
        <v>-29732.776642779874</v>
      </c>
      <c r="AT91" s="6">
        <f t="shared" si="93"/>
        <v>14933.310056225033</v>
      </c>
      <c r="AU91" s="6">
        <f t="shared" si="93"/>
        <v>42351.743738158104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520624.2717679537</v>
      </c>
      <c r="K3">
        <v>1</v>
      </c>
      <c r="L3" s="2">
        <v>0</v>
      </c>
      <c r="O3">
        <f>$C$3</f>
        <v>520624.2717679537</v>
      </c>
      <c r="P3">
        <f>O3*C5</f>
        <v>52062.427176795376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520624.2717679537</v>
      </c>
      <c r="AF3">
        <f t="shared" ref="AF3:AF34" si="4">-$Z3*P3</f>
        <v>-52062.427176795376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468361.84459115833</v>
      </c>
      <c r="AJ3">
        <f t="shared" ref="AJ3:AJ34" si="8">AB3-AC3</f>
        <v>0</v>
      </c>
      <c r="AL3">
        <f t="shared" ref="AL3:AL34" si="9">SUM(AI3:AK3)</f>
        <v>468361.84459115833</v>
      </c>
      <c r="AN3">
        <f t="shared" ref="AN3:AN34" si="10">AE3*$K3</f>
        <v>520624.2717679537</v>
      </c>
      <c r="AO3">
        <f t="shared" ref="AO3:AO34" si="11">AF3*$K3</f>
        <v>-52062.427176795376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468361.84459115833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468361.84459115833</v>
      </c>
      <c r="AW3">
        <v>0</v>
      </c>
      <c r="AX3">
        <f>IF(Z3&gt;0, (R3*SUMPRODUCT(K3:$K$98, X3:$X$98)-K3*$AZ$3)/Z3, 0)</f>
        <v>0</v>
      </c>
      <c r="AZ3">
        <f>C6*ABS(SUMPRODUCT(X4:X79, K4:K79))/1</f>
        <v>335156.54366793728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16715.405389027004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16506.093327628041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-16506.093327628041</v>
      </c>
      <c r="AK4">
        <f>G4*SUM(AB4, AE4:AF4)</f>
        <v>0</v>
      </c>
      <c r="AL4">
        <f t="shared" si="9"/>
        <v>-21550.30332762804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-4795.7881726563983</v>
      </c>
      <c r="AR4">
        <f t="shared" si="14"/>
        <v>-4795.7881726563983</v>
      </c>
      <c r="AS4">
        <f t="shared" si="15"/>
        <v>-15693.18627840658</v>
      </c>
      <c r="AT4">
        <f t="shared" si="16"/>
        <v>0</v>
      </c>
      <c r="AU4">
        <f t="shared" si="17"/>
        <v>-20488.974451062975</v>
      </c>
      <c r="AW4">
        <v>1</v>
      </c>
      <c r="AX4">
        <f>IF(Z4&gt;0, (R4*SUMPRODUCT(K4:$K$98, X4:$X$98)-K4*$AZ$3)/Z4, 0)</f>
        <v>16715.405389027004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28785.384203838079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16506.093327628041</v>
      </c>
      <c r="AC5">
        <f t="shared" si="2"/>
        <v>28064.530905290158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-11558.437577662116</v>
      </c>
      <c r="AK5">
        <f>G5*SUM(AB5, AE5:AF5)</f>
        <v>67.674982643274973</v>
      </c>
      <c r="AL5">
        <f t="shared" si="9"/>
        <v>-16806.043097998074</v>
      </c>
      <c r="AN5">
        <f t="shared" si="10"/>
        <v>0</v>
      </c>
      <c r="AO5">
        <f t="shared" si="11"/>
        <v>0</v>
      </c>
      <c r="AP5">
        <f t="shared" si="12"/>
        <v>-21.984206049266685</v>
      </c>
      <c r="AQ5">
        <f t="shared" si="13"/>
        <v>-4772.1612732625317</v>
      </c>
      <c r="AR5">
        <f t="shared" si="14"/>
        <v>-4794.1454793117991</v>
      </c>
      <c r="AS5">
        <f t="shared" si="15"/>
        <v>-10425.194160458206</v>
      </c>
      <c r="AT5">
        <f t="shared" si="16"/>
        <v>61.039810019416542</v>
      </c>
      <c r="AU5">
        <f t="shared" si="17"/>
        <v>-15158.299829750589</v>
      </c>
      <c r="AW5">
        <v>2</v>
      </c>
      <c r="AX5">
        <f>IF(Z5&gt;0, (R5*SUMPRODUCT(K5:$K$98, X5:$X$98)-K5*$AZ$3)/Z5, 0)</f>
        <v>28785.384203838079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41217.66431817181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28064.530905290158</v>
      </c>
      <c r="AC6">
        <f t="shared" si="2"/>
        <v>39621.112820078386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-11556.581914788228</v>
      </c>
      <c r="AK6">
        <f>G6*SUM(AB6, AE6:AF6)</f>
        <v>199.25816942756012</v>
      </c>
      <c r="AL6">
        <f t="shared" si="9"/>
        <v>-19266.812955772559</v>
      </c>
      <c r="AN6">
        <f t="shared" si="10"/>
        <v>0</v>
      </c>
      <c r="AO6">
        <f t="shared" si="11"/>
        <v>0</v>
      </c>
      <c r="AP6">
        <f t="shared" si="12"/>
        <v>-20.504644649996017</v>
      </c>
      <c r="AQ6">
        <f t="shared" si="13"/>
        <v>-6728.1528153048521</v>
      </c>
      <c r="AR6">
        <f t="shared" si="14"/>
        <v>-6748.6574599548485</v>
      </c>
      <c r="AS6">
        <f t="shared" si="15"/>
        <v>-9860.4866478796812</v>
      </c>
      <c r="AT6">
        <f t="shared" si="16"/>
        <v>170.01415588178332</v>
      </c>
      <c r="AU6">
        <f t="shared" si="17"/>
        <v>-16439.129951952746</v>
      </c>
      <c r="AW6">
        <v>3</v>
      </c>
      <c r="AX6">
        <f>IF(Z6&gt;0, (R6*SUMPRODUCT(K6:$K$98, X6:$X$98)-K6*$AZ$3)/Z6, 0)</f>
        <v>41217.66431817181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52885.390096067764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39621.112820078386</v>
      </c>
      <c r="AC7">
        <f t="shared" si="2"/>
        <v>50043.482014027017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-10422.369193948631</v>
      </c>
      <c r="AK7">
        <f>G7*SUM(AB7, AE7:AF7)</f>
        <v>546.77135691708168</v>
      </c>
      <c r="AL7">
        <f t="shared" si="9"/>
        <v>-20678.88412661519</v>
      </c>
      <c r="AN7">
        <f t="shared" si="10"/>
        <v>0</v>
      </c>
      <c r="AO7">
        <f t="shared" si="11"/>
        <v>0</v>
      </c>
      <c r="AP7">
        <f t="shared" si="12"/>
        <v>-18.97408221558895</v>
      </c>
      <c r="AQ7">
        <f t="shared" si="13"/>
        <v>-8645.9516865973037</v>
      </c>
      <c r="AR7">
        <f t="shared" si="14"/>
        <v>-8664.925768812891</v>
      </c>
      <c r="AS7">
        <f t="shared" si="15"/>
        <v>-8359.4059233440585</v>
      </c>
      <c r="AT7">
        <f t="shared" si="16"/>
        <v>438.54555856468045</v>
      </c>
      <c r="AU7">
        <f t="shared" si="17"/>
        <v>-16585.786133592268</v>
      </c>
      <c r="AW7">
        <v>4</v>
      </c>
      <c r="AX7">
        <f>IF(Z7&gt;0, (R7*SUMPRODUCT(K7:$K$98, X7:$X$98)-K7*$AZ$3)/Z7, 0)</f>
        <v>52885.390096067764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63831.377066785302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50043.482014027017</v>
      </c>
      <c r="AC8">
        <f t="shared" si="2"/>
        <v>59358.797864305758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-9315.315850278741</v>
      </c>
      <c r="AK8">
        <f t="shared" ref="AK8:AK39" si="30">G8*SUM(AB8:AB8, AE8:AF8)</f>
        <v>1080.9392115029837</v>
      </c>
      <c r="AL8">
        <f t="shared" si="9"/>
        <v>-21995.469543576033</v>
      </c>
      <c r="AN8">
        <f t="shared" si="10"/>
        <v>0</v>
      </c>
      <c r="AO8">
        <f t="shared" si="11"/>
        <v>0</v>
      </c>
      <c r="AP8">
        <f t="shared" si="12"/>
        <v>-17.400717180505882</v>
      </c>
      <c r="AQ8">
        <f t="shared" si="13"/>
        <v>-10282.408570583068</v>
      </c>
      <c r="AR8">
        <f t="shared" si="14"/>
        <v>-10299.809287763574</v>
      </c>
      <c r="AS8">
        <f t="shared" si="15"/>
        <v>-6972.2642944793588</v>
      </c>
      <c r="AT8">
        <f t="shared" si="16"/>
        <v>809.05403423754103</v>
      </c>
      <c r="AU8">
        <f t="shared" si="17"/>
        <v>-16463.019548005392</v>
      </c>
      <c r="AW8">
        <v>5</v>
      </c>
      <c r="AX8">
        <f>IF(Z8&gt;0, (R8*SUMPRODUCT(K8:$K$98, X8:$X$98)-K8*$AZ$3)/Z8, 0)</f>
        <v>63831.377066785302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72342.492013106283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59358.797864305758</v>
      </c>
      <c r="AC9">
        <f t="shared" si="2"/>
        <v>65990.374672045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-6631.5768077392422</v>
      </c>
      <c r="AK9">
        <f t="shared" si="30"/>
        <v>1323.7011923740183</v>
      </c>
      <c r="AL9">
        <f t="shared" si="9"/>
        <v>-22207.074378015281</v>
      </c>
      <c r="AN9">
        <f t="shared" si="10"/>
        <v>0</v>
      </c>
      <c r="AO9">
        <f t="shared" si="11"/>
        <v>0</v>
      </c>
      <c r="AP9">
        <f t="shared" si="12"/>
        <v>-15.917948243033583</v>
      </c>
      <c r="AQ9">
        <f t="shared" si="13"/>
        <v>-11779.845766737695</v>
      </c>
      <c r="AR9">
        <f t="shared" si="14"/>
        <v>-11795.763714980731</v>
      </c>
      <c r="AS9">
        <f t="shared" si="15"/>
        <v>-4628.888871034942</v>
      </c>
      <c r="AT9">
        <f t="shared" si="16"/>
        <v>923.95306509985369</v>
      </c>
      <c r="AU9">
        <f t="shared" si="17"/>
        <v>-15500.699520915819</v>
      </c>
      <c r="AW9">
        <v>6</v>
      </c>
      <c r="AX9">
        <f>IF(Z9&gt;0, (R9*SUMPRODUCT(K9:$K$98, X9:$X$98)-K9*$AZ$3)/Z9, 0)</f>
        <v>72342.492013106283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74197.014977084502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65990.374672045</v>
      </c>
      <c r="AC10">
        <f t="shared" si="2"/>
        <v>66259.314508767042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-268.93983672204195</v>
      </c>
      <c r="AK10">
        <f t="shared" si="30"/>
        <v>283.75861108979348</v>
      </c>
      <c r="AL10">
        <f t="shared" si="9"/>
        <v>-20114.08303388835</v>
      </c>
      <c r="AN10">
        <f t="shared" si="10"/>
        <v>0</v>
      </c>
      <c r="AO10">
        <f t="shared" si="11"/>
        <v>0</v>
      </c>
      <c r="AP10">
        <f t="shared" si="12"/>
        <v>-14.780742723149741</v>
      </c>
      <c r="AQ10">
        <f t="shared" si="13"/>
        <v>-13311.71071508854</v>
      </c>
      <c r="AR10">
        <f t="shared" si="14"/>
        <v>-13326.491457811691</v>
      </c>
      <c r="AS10">
        <f t="shared" si="15"/>
        <v>-178.05364996472554</v>
      </c>
      <c r="AT10">
        <f t="shared" si="16"/>
        <v>187.86453144789121</v>
      </c>
      <c r="AU10">
        <f t="shared" si="17"/>
        <v>-13316.680576328525</v>
      </c>
      <c r="AW10">
        <v>7</v>
      </c>
      <c r="AX10">
        <f>IF(Z10&gt;0, (R10*SUMPRODUCT(K10:$K$98, X10:$X$98)-K10*$AZ$3)/Z10, 0)</f>
        <v>74197.014977084502</v>
      </c>
    </row>
    <row r="11" spans="1:52" x14ac:dyDescent="0.3">
      <c r="A11" t="s">
        <v>33</v>
      </c>
      <c r="C11" s="25">
        <f>AU81</f>
        <v>108129.65644411354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73185.303937839722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66259.314508767042</v>
      </c>
      <c r="AC11">
        <f t="shared" si="2"/>
        <v>63835.464878786792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2423.84962998025</v>
      </c>
      <c r="AK11">
        <f t="shared" si="30"/>
        <v>106.01490321402727</v>
      </c>
      <c r="AL11">
        <f t="shared" si="9"/>
        <v>-21180.152983073258</v>
      </c>
      <c r="AN11">
        <f t="shared" si="10"/>
        <v>0</v>
      </c>
      <c r="AO11">
        <f t="shared" si="11"/>
        <v>0</v>
      </c>
      <c r="AP11">
        <f t="shared" si="12"/>
        <v>-13.728507327102614</v>
      </c>
      <c r="AQ11">
        <f t="shared" si="13"/>
        <v>-14913.42645394713</v>
      </c>
      <c r="AR11">
        <f t="shared" si="14"/>
        <v>-14927.154961274231</v>
      </c>
      <c r="AS11">
        <f t="shared" si="15"/>
        <v>1525.9870223511371</v>
      </c>
      <c r="AT11">
        <f t="shared" si="16"/>
        <v>66.743978041961142</v>
      </c>
      <c r="AU11">
        <f t="shared" si="17"/>
        <v>-13334.423960881133</v>
      </c>
      <c r="AW11">
        <v>8</v>
      </c>
      <c r="AX11">
        <f>IF(Z11&gt;0, (R11*SUMPRODUCT(K11:$K$98, X11:$X$98)-K11*$AZ$3)/Z11, 0)</f>
        <v>73185.303937839722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74035.792434290852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63835.464878786792</v>
      </c>
      <c r="AC12">
        <f t="shared" si="2"/>
        <v>62910.235665748507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925.2292130382848</v>
      </c>
      <c r="AK12">
        <f t="shared" si="30"/>
        <v>1340.5447624545227</v>
      </c>
      <c r="AL12">
        <f t="shared" si="9"/>
        <v>-25344.55670839853</v>
      </c>
      <c r="AN12">
        <f t="shared" si="10"/>
        <v>0</v>
      </c>
      <c r="AO12">
        <f t="shared" si="11"/>
        <v>0</v>
      </c>
      <c r="AP12">
        <f t="shared" si="12"/>
        <v>-12.487493847295482</v>
      </c>
      <c r="AQ12">
        <f t="shared" si="13"/>
        <v>-16217.840775210298</v>
      </c>
      <c r="AR12">
        <f t="shared" si="14"/>
        <v>-16230.328269057592</v>
      </c>
      <c r="AS12">
        <f t="shared" si="15"/>
        <v>543.88243384909561</v>
      </c>
      <c r="AT12">
        <f t="shared" si="16"/>
        <v>788.01959321322715</v>
      </c>
      <c r="AU12">
        <f t="shared" si="17"/>
        <v>-14898.42624199527</v>
      </c>
      <c r="AW12">
        <v>9</v>
      </c>
      <c r="AX12">
        <f>IF(Z12&gt;0, (R12*SUMPRODUCT(K12:$K$98, X12:$X$98)-K12*$AZ$3)/Z12, 0)</f>
        <v>74035.792434290852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82144.503170985263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62910.235665748507</v>
      </c>
      <c r="AC13">
        <f t="shared" si="2"/>
        <v>67801.344449253549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-4891.1087835050421</v>
      </c>
      <c r="AK13">
        <f t="shared" si="30"/>
        <v>4403.7164966023956</v>
      </c>
      <c r="AL13">
        <f t="shared" si="9"/>
        <v>-32185.861643665336</v>
      </c>
      <c r="AN13">
        <f t="shared" si="10"/>
        <v>0</v>
      </c>
      <c r="AO13">
        <f t="shared" si="11"/>
        <v>0</v>
      </c>
      <c r="AP13">
        <f t="shared" si="12"/>
        <v>-10.830225020990124</v>
      </c>
      <c r="AQ13">
        <f t="shared" si="13"/>
        <v>-16626.206093827699</v>
      </c>
      <c r="AR13">
        <f t="shared" si="14"/>
        <v>-16637.036318848688</v>
      </c>
      <c r="AS13">
        <f t="shared" si="15"/>
        <v>-2567.1130537807067</v>
      </c>
      <c r="AT13">
        <f t="shared" si="16"/>
        <v>2311.3037562571312</v>
      </c>
      <c r="AU13">
        <f t="shared" si="17"/>
        <v>-16892.845616372266</v>
      </c>
      <c r="AW13">
        <v>10</v>
      </c>
      <c r="AX13">
        <f>IF(Z13&gt;0, (R13*SUMPRODUCT(K13:$K$98, X13:$X$98)-K13*$AZ$3)/Z13, 0)</f>
        <v>82144.503170985263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87626.151497379498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67801.344449253549</v>
      </c>
      <c r="AC14">
        <f t="shared" si="2"/>
        <v>70022.414747136092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-2221.0702978825429</v>
      </c>
      <c r="AK14">
        <f t="shared" si="30"/>
        <v>4746.0941114477491</v>
      </c>
      <c r="AL14">
        <f t="shared" si="9"/>
        <v>-33561.24468653326</v>
      </c>
      <c r="AN14">
        <f t="shared" si="10"/>
        <v>0</v>
      </c>
      <c r="AO14">
        <f t="shared" si="11"/>
        <v>0</v>
      </c>
      <c r="AP14">
        <f t="shared" si="12"/>
        <v>-9.3618785843943115</v>
      </c>
      <c r="AQ14">
        <f t="shared" si="13"/>
        <v>-16901.339732756587</v>
      </c>
      <c r="AR14">
        <f t="shared" si="14"/>
        <v>-16910.701611340981</v>
      </c>
      <c r="AS14">
        <f t="shared" si="15"/>
        <v>-1040.8351604766624</v>
      </c>
      <c r="AT14">
        <f t="shared" si="16"/>
        <v>2224.1086339480185</v>
      </c>
      <c r="AU14">
        <f t="shared" si="17"/>
        <v>-15727.428137869629</v>
      </c>
      <c r="AW14">
        <v>11</v>
      </c>
      <c r="AX14">
        <f>IF(Z14&gt;0, (R14*SUMPRODUCT(K14:$K$98, X14:$X$98)-K14*$AZ$3)/Z14, 0)</f>
        <v>87626.151497379498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90754.617478471817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70022.414747136092</v>
      </c>
      <c r="AC15">
        <f t="shared" si="2"/>
        <v>69949.000364120817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73.414383015275234</v>
      </c>
      <c r="AK15">
        <f t="shared" si="30"/>
        <v>4901.569032299527</v>
      </c>
      <c r="AL15">
        <f t="shared" si="9"/>
        <v>-35773.021801180061</v>
      </c>
      <c r="AN15">
        <f t="shared" si="10"/>
        <v>0</v>
      </c>
      <c r="AO15">
        <f t="shared" si="11"/>
        <v>0</v>
      </c>
      <c r="AP15">
        <f t="shared" si="12"/>
        <v>-8.0622157899157703</v>
      </c>
      <c r="AQ15">
        <f t="shared" si="13"/>
        <v>-17041.293846050332</v>
      </c>
      <c r="AR15">
        <f t="shared" si="14"/>
        <v>-17049.356061840248</v>
      </c>
      <c r="AS15">
        <f t="shared" si="15"/>
        <v>30.71728172796707</v>
      </c>
      <c r="AT15">
        <f t="shared" si="16"/>
        <v>2050.8634778405217</v>
      </c>
      <c r="AU15">
        <f t="shared" si="17"/>
        <v>-14967.775302271759</v>
      </c>
      <c r="AW15">
        <v>12</v>
      </c>
      <c r="AX15">
        <f>IF(Z15&gt;0, (R15*SUMPRODUCT(K15:$K$98, X15:$X$98)-K15*$AZ$3)/Z15, 0)</f>
        <v>90754.617478471817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91741.664997338521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69949.000364120817</v>
      </c>
      <c r="AC16">
        <f t="shared" si="2"/>
        <v>67932.639866053796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2016.3604980670207</v>
      </c>
      <c r="AK16">
        <f t="shared" si="30"/>
        <v>4896.4300254884574</v>
      </c>
      <c r="AL16">
        <f t="shared" si="9"/>
        <v>-38233.055814517094</v>
      </c>
      <c r="AN16">
        <f t="shared" si="10"/>
        <v>0</v>
      </c>
      <c r="AO16">
        <f t="shared" si="11"/>
        <v>0</v>
      </c>
      <c r="AP16">
        <f t="shared" si="12"/>
        <v>-6.9156895221132411</v>
      </c>
      <c r="AQ16">
        <f t="shared" si="13"/>
        <v>-16858.669089270301</v>
      </c>
      <c r="AR16">
        <f t="shared" si="14"/>
        <v>-16865.584778792414</v>
      </c>
      <c r="AS16">
        <f t="shared" si="15"/>
        <v>753.27193270665146</v>
      </c>
      <c r="AT16">
        <f t="shared" si="16"/>
        <v>1829.2082751067535</v>
      </c>
      <c r="AU16">
        <f t="shared" si="17"/>
        <v>-14283.104570979009</v>
      </c>
      <c r="AW16">
        <v>13</v>
      </c>
      <c r="AX16">
        <f>IF(Z16&gt;0, (R16*SUMPRODUCT(K16:$K$98, X16:$X$98)-K16*$AZ$3)/Z16, 0)</f>
        <v>91741.664997338521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91035.896306543043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67932.639866053796</v>
      </c>
      <c r="AC17">
        <f t="shared" si="2"/>
        <v>64489.089837482898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3443.5500285708986</v>
      </c>
      <c r="AK17">
        <f t="shared" si="30"/>
        <v>4755.2847906237657</v>
      </c>
      <c r="AL17">
        <f t="shared" si="9"/>
        <v>-41180.586898827358</v>
      </c>
      <c r="AN17">
        <f t="shared" si="10"/>
        <v>0</v>
      </c>
      <c r="AO17">
        <f t="shared" si="11"/>
        <v>0</v>
      </c>
      <c r="AP17">
        <f t="shared" si="12"/>
        <v>-5.9071658744915636</v>
      </c>
      <c r="AQ17">
        <f t="shared" si="13"/>
        <v>-16464.774818682599</v>
      </c>
      <c r="AR17">
        <f t="shared" si="14"/>
        <v>-16470.681984557094</v>
      </c>
      <c r="AS17">
        <f t="shared" si="15"/>
        <v>1148.6083766307761</v>
      </c>
      <c r="AT17">
        <f t="shared" si="16"/>
        <v>1586.1421784082925</v>
      </c>
      <c r="AU17">
        <f t="shared" si="17"/>
        <v>-13735.931429518023</v>
      </c>
      <c r="AW17">
        <v>14</v>
      </c>
      <c r="AX17">
        <f>IF(Z17&gt;0, (R17*SUMPRODUCT(K17:$K$98, X17:$X$98)-K17*$AZ$3)/Z17, 0)</f>
        <v>91035.896306543043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88953.932754595124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64489.089837482898</v>
      </c>
      <c r="AC18">
        <f t="shared" si="2"/>
        <v>60002.099894424769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4486.9899430581281</v>
      </c>
      <c r="AK18">
        <f t="shared" si="30"/>
        <v>4514.2362886238034</v>
      </c>
      <c r="AL18">
        <f t="shared" si="9"/>
        <v>-44571.480018634931</v>
      </c>
      <c r="AN18">
        <f t="shared" si="10"/>
        <v>0</v>
      </c>
      <c r="AO18">
        <f t="shared" si="11"/>
        <v>0</v>
      </c>
      <c r="AP18">
        <f t="shared" si="12"/>
        <v>-5.0221405701116</v>
      </c>
      <c r="AQ18">
        <f t="shared" si="13"/>
        <v>-15949.769801546829</v>
      </c>
      <c r="AR18">
        <f t="shared" si="14"/>
        <v>-15954.791942116941</v>
      </c>
      <c r="AS18">
        <f t="shared" si="15"/>
        <v>1336.295961106877</v>
      </c>
      <c r="AT18">
        <f t="shared" si="16"/>
        <v>1344.4103500394092</v>
      </c>
      <c r="AU18">
        <f t="shared" si="17"/>
        <v>-13274.085630970654</v>
      </c>
      <c r="AW18">
        <v>15</v>
      </c>
      <c r="AX18">
        <f>IF(Z18&gt;0, (R18*SUMPRODUCT(K18:$K$98, X18:$X$98)-K18*$AZ$3)/Z18, 0)</f>
        <v>88953.932754595124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85718.623942637074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60002.099894424769</v>
      </c>
      <c r="AC19">
        <f t="shared" si="2"/>
        <v>54746.780874685493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5255.319019739276</v>
      </c>
      <c r="AK19">
        <f t="shared" si="30"/>
        <v>4200.1469926097343</v>
      </c>
      <c r="AL19">
        <f t="shared" si="9"/>
        <v>-48769.745395507023</v>
      </c>
      <c r="AN19">
        <f t="shared" si="10"/>
        <v>0</v>
      </c>
      <c r="AO19">
        <f t="shared" si="11"/>
        <v>0</v>
      </c>
      <c r="AP19">
        <f t="shared" si="12"/>
        <v>-4.245735574188668</v>
      </c>
      <c r="AQ19">
        <f t="shared" si="13"/>
        <v>-15478.237237083949</v>
      </c>
      <c r="AR19">
        <f t="shared" si="14"/>
        <v>-15482.482972658137</v>
      </c>
      <c r="AS19">
        <f t="shared" si="15"/>
        <v>1397.4253638866408</v>
      </c>
      <c r="AT19">
        <f t="shared" si="16"/>
        <v>1116.8478863945782</v>
      </c>
      <c r="AU19">
        <f t="shared" si="17"/>
        <v>-12968.20972237692</v>
      </c>
      <c r="AW19">
        <v>16</v>
      </c>
      <c r="AX19">
        <f>IF(Z19&gt;0, (R19*SUMPRODUCT(K19:$K$98, X19:$X$98)-K19*$AZ$3)/Z19, 0)</f>
        <v>85718.623942637074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81213.795722718787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54746.780874685493</v>
      </c>
      <c r="AC20">
        <f t="shared" si="2"/>
        <v>48817.160407072544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5929.6204676129491</v>
      </c>
      <c r="AK20">
        <f t="shared" si="30"/>
        <v>3832.2746612279848</v>
      </c>
      <c r="AL20">
        <f t="shared" si="9"/>
        <v>-52650.902423350039</v>
      </c>
      <c r="AN20">
        <f t="shared" si="10"/>
        <v>0</v>
      </c>
      <c r="AO20">
        <f t="shared" si="11"/>
        <v>0</v>
      </c>
      <c r="AP20">
        <f t="shared" si="12"/>
        <v>-3.5677484655207499</v>
      </c>
      <c r="AQ20">
        <f t="shared" si="13"/>
        <v>-14814.281218824446</v>
      </c>
      <c r="AR20">
        <f t="shared" si="14"/>
        <v>-14817.848967289967</v>
      </c>
      <c r="AS20">
        <f t="shared" si="15"/>
        <v>1407.7917345231315</v>
      </c>
      <c r="AT20">
        <f t="shared" si="16"/>
        <v>909.84652760938695</v>
      </c>
      <c r="AU20">
        <f t="shared" si="17"/>
        <v>-12500.210705157448</v>
      </c>
      <c r="AW20">
        <v>17</v>
      </c>
      <c r="AX20">
        <f>IF(Z20&gt;0, (R20*SUMPRODUCT(K20:$K$98, X20:$X$98)-K20*$AZ$3)/Z20, 0)</f>
        <v>81213.795722718787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75632.046346120129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48817.160407072544</v>
      </c>
      <c r="AC21">
        <f t="shared" si="2"/>
        <v>42528.429875275848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6288.7305317966966</v>
      </c>
      <c r="AK21">
        <f t="shared" si="30"/>
        <v>3417.2012284950783</v>
      </c>
      <c r="AL21">
        <f t="shared" si="9"/>
        <v>-55861.08028654338</v>
      </c>
      <c r="AN21">
        <f t="shared" si="10"/>
        <v>0</v>
      </c>
      <c r="AO21">
        <f t="shared" si="11"/>
        <v>0</v>
      </c>
      <c r="AP21">
        <f t="shared" si="12"/>
        <v>-2.9799364219085955</v>
      </c>
      <c r="AQ21">
        <f t="shared" si="13"/>
        <v>-13895.870594851103</v>
      </c>
      <c r="AR21">
        <f t="shared" si="14"/>
        <v>-13898.850531273012</v>
      </c>
      <c r="AS21">
        <f t="shared" si="15"/>
        <v>1333.0808125046217</v>
      </c>
      <c r="AT21">
        <f t="shared" si="16"/>
        <v>724.37598767211398</v>
      </c>
      <c r="AU21">
        <f t="shared" si="17"/>
        <v>-11841.393731096277</v>
      </c>
      <c r="AW21">
        <v>18</v>
      </c>
      <c r="AX21">
        <f>IF(Z21&gt;0, (R21*SUMPRODUCT(K21:$K$98, X21:$X$98)-K21*$AZ$3)/Z21, 0)</f>
        <v>75632.046346120129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69366.474733654119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42528.429875275848</v>
      </c>
      <c r="AC22">
        <f t="shared" si="2"/>
        <v>36244.658108128031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6283.7717671478167</v>
      </c>
      <c r="AK22">
        <f t="shared" si="30"/>
        <v>2976.9900912693097</v>
      </c>
      <c r="AL22">
        <f t="shared" si="9"/>
        <v>-59100.71800535341</v>
      </c>
      <c r="AN22">
        <f t="shared" si="10"/>
        <v>0</v>
      </c>
      <c r="AO22">
        <f t="shared" si="11"/>
        <v>0</v>
      </c>
      <c r="AP22">
        <f t="shared" si="12"/>
        <v>-2.4723494836142992</v>
      </c>
      <c r="AQ22">
        <f t="shared" si="13"/>
        <v>-12936.116860106778</v>
      </c>
      <c r="AR22">
        <f t="shared" si="14"/>
        <v>-12938.589209590395</v>
      </c>
      <c r="AS22">
        <f t="shared" si="15"/>
        <v>1189.3121937086041</v>
      </c>
      <c r="AT22">
        <f t="shared" si="16"/>
        <v>563.44672392570578</v>
      </c>
      <c r="AU22">
        <f t="shared" si="17"/>
        <v>-11185.830291956085</v>
      </c>
      <c r="AW22">
        <v>19</v>
      </c>
      <c r="AX22">
        <f>IF(Z22&gt;0, (R22*SUMPRODUCT(K22:$K$98, X22:$X$98)-K22*$AZ$3)/Z22, 0)</f>
        <v>69366.474733654119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62451.237691433802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36244.658108128031</v>
      </c>
      <c r="AC23">
        <f t="shared" si="2"/>
        <v>30105.058058470633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6139.6000496573979</v>
      </c>
      <c r="AK23">
        <f t="shared" si="30"/>
        <v>2537.1260675689623</v>
      </c>
      <c r="AL23">
        <f t="shared" si="9"/>
        <v>-61790.537542712867</v>
      </c>
      <c r="AN23">
        <f t="shared" si="10"/>
        <v>0</v>
      </c>
      <c r="AO23">
        <f t="shared" si="11"/>
        <v>0</v>
      </c>
      <c r="AP23">
        <f t="shared" si="12"/>
        <v>-2.0365537380293568</v>
      </c>
      <c r="AQ23">
        <f t="shared" si="13"/>
        <v>-11906.128727519716</v>
      </c>
      <c r="AR23">
        <f t="shared" si="14"/>
        <v>-11908.165281257743</v>
      </c>
      <c r="AS23">
        <f t="shared" si="15"/>
        <v>1037.5225083942416</v>
      </c>
      <c r="AT23">
        <f t="shared" si="16"/>
        <v>428.74541996973522</v>
      </c>
      <c r="AU23">
        <f t="shared" si="17"/>
        <v>-10441.897352893766</v>
      </c>
      <c r="AW23">
        <v>20</v>
      </c>
      <c r="AX23">
        <f>IF(Z23&gt;0, (R23*SUMPRODUCT(K23:$K$98, X23:$X$98)-K23*$AZ$3)/Z23, 0)</f>
        <v>62451.237691433802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55006.579254190139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30105.058058470633</v>
      </c>
      <c r="AC24">
        <f t="shared" si="2"/>
        <v>24267.247911709259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5837.8101467613742</v>
      </c>
      <c r="AK24">
        <f t="shared" si="30"/>
        <v>2107.3540640929446</v>
      </c>
      <c r="AL24">
        <f t="shared" si="9"/>
        <v>-64198.950531589187</v>
      </c>
      <c r="AN24">
        <f t="shared" si="10"/>
        <v>0</v>
      </c>
      <c r="AO24">
        <f t="shared" si="11"/>
        <v>0</v>
      </c>
      <c r="AP24">
        <f t="shared" si="12"/>
        <v>-1.6641226098903419</v>
      </c>
      <c r="AQ24">
        <f t="shared" si="13"/>
        <v>-10883.634112277174</v>
      </c>
      <c r="AR24">
        <f t="shared" si="14"/>
        <v>-10885.298234887063</v>
      </c>
      <c r="AS24">
        <f t="shared" si="15"/>
        <v>880.82450956685022</v>
      </c>
      <c r="AT24">
        <f t="shared" si="16"/>
        <v>317.96325391262349</v>
      </c>
      <c r="AU24">
        <f t="shared" si="17"/>
        <v>-9686.5104714075896</v>
      </c>
      <c r="AW24">
        <v>21</v>
      </c>
      <c r="AX24">
        <f>IF(Z24&gt;0, (R24*SUMPRODUCT(K24:$K$98, X24:$X$98)-K24*$AZ$3)/Z24, 0)</f>
        <v>55006.579254190139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47006.002829253412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24267.247911709259</v>
      </c>
      <c r="AC25">
        <f t="shared" si="2"/>
        <v>18801.75538939493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5465.4925223143291</v>
      </c>
      <c r="AK25">
        <f t="shared" si="30"/>
        <v>1698.7073538196482</v>
      </c>
      <c r="AL25">
        <f t="shared" si="9"/>
        <v>-66389.707004393465</v>
      </c>
      <c r="AN25">
        <f t="shared" si="10"/>
        <v>0</v>
      </c>
      <c r="AO25">
        <f t="shared" si="11"/>
        <v>0</v>
      </c>
      <c r="AP25">
        <f t="shared" si="12"/>
        <v>-1.3471206251200614</v>
      </c>
      <c r="AQ25">
        <f t="shared" si="13"/>
        <v>-9907.5916897835632</v>
      </c>
      <c r="AR25">
        <f t="shared" si="14"/>
        <v>-9908.9388104086829</v>
      </c>
      <c r="AS25">
        <f t="shared" si="15"/>
        <v>736.29305728553231</v>
      </c>
      <c r="AT25">
        <f t="shared" si="16"/>
        <v>228.84423057405709</v>
      </c>
      <c r="AU25">
        <f t="shared" si="17"/>
        <v>-8943.8015225490944</v>
      </c>
      <c r="AW25">
        <v>22</v>
      </c>
      <c r="AX25">
        <f>IF(Z25&gt;0, (R25*SUMPRODUCT(K25:$K$98, X25:$X$98)-K25*$AZ$3)/Z25, 0)</f>
        <v>47006.002829253412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38250.317357503118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18801.75538939493</v>
      </c>
      <c r="AC26">
        <f t="shared" si="2"/>
        <v>13731.790119221036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5069.9652701738942</v>
      </c>
      <c r="AK26">
        <f t="shared" si="30"/>
        <v>1316.1228772576453</v>
      </c>
      <c r="AL26">
        <f t="shared" si="9"/>
        <v>-67599.546091631462</v>
      </c>
      <c r="AN26">
        <f t="shared" si="10"/>
        <v>0</v>
      </c>
      <c r="AO26">
        <f t="shared" si="11"/>
        <v>0</v>
      </c>
      <c r="AP26">
        <f t="shared" si="12"/>
        <v>-1.0795319519477751</v>
      </c>
      <c r="AQ26">
        <f t="shared" si="13"/>
        <v>-8898.1166205251811</v>
      </c>
      <c r="AR26">
        <f t="shared" si="14"/>
        <v>-8899.1961524771268</v>
      </c>
      <c r="AS26">
        <f t="shared" si="15"/>
        <v>609.82940660799807</v>
      </c>
      <c r="AT26">
        <f t="shared" si="16"/>
        <v>158.30688978934808</v>
      </c>
      <c r="AU26">
        <f t="shared" si="17"/>
        <v>-8131.0598560797816</v>
      </c>
      <c r="AW26">
        <v>23</v>
      </c>
      <c r="AX26">
        <f>IF(Z26&gt;0, (R26*SUMPRODUCT(K26:$K$98, X26:$X$98)-K26*$AZ$3)/Z26, 0)</f>
        <v>38250.317357503118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28716.947257372081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13731.790119221036</v>
      </c>
      <c r="AC27">
        <f t="shared" si="2"/>
        <v>9152.9828019187698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4578.8073173022658</v>
      </c>
      <c r="AK27">
        <f t="shared" si="30"/>
        <v>961.22530834547263</v>
      </c>
      <c r="AL27">
        <f t="shared" si="9"/>
        <v>-67822.011352452813</v>
      </c>
      <c r="AN27">
        <f t="shared" si="10"/>
        <v>0</v>
      </c>
      <c r="AO27">
        <f t="shared" si="11"/>
        <v>0</v>
      </c>
      <c r="AP27">
        <f t="shared" si="12"/>
        <v>-0.85575558085495806</v>
      </c>
      <c r="AQ27">
        <f t="shared" si="13"/>
        <v>-7877.8844193388895</v>
      </c>
      <c r="AR27">
        <f t="shared" si="14"/>
        <v>-7878.7401749197443</v>
      </c>
      <c r="AS27">
        <f t="shared" si="15"/>
        <v>491.7424761885689</v>
      </c>
      <c r="AT27">
        <f t="shared" si="16"/>
        <v>103.23109939891803</v>
      </c>
      <c r="AU27">
        <f t="shared" si="17"/>
        <v>-7283.7665993322571</v>
      </c>
      <c r="AW27">
        <v>24</v>
      </c>
      <c r="AX27">
        <f>IF(Z27&gt;0, (R27*SUMPRODUCT(K27:$K$98, X27:$X$98)-K27*$AZ$3)/Z27, 0)</f>
        <v>28716.947257372081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18359.929874833393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9152.9828019187698</v>
      </c>
      <c r="AC28">
        <f t="shared" si="2"/>
        <v>5131.6245461717699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4021.3582557469999</v>
      </c>
      <c r="AK28">
        <f t="shared" si="30"/>
        <v>640.70879613431396</v>
      </c>
      <c r="AL28">
        <f t="shared" si="9"/>
        <v>-67429.772603158184</v>
      </c>
      <c r="AN28">
        <f t="shared" si="10"/>
        <v>0</v>
      </c>
      <c r="AO28">
        <f t="shared" si="11"/>
        <v>0</v>
      </c>
      <c r="AP28">
        <f t="shared" si="12"/>
        <v>-0.67002529304263292</v>
      </c>
      <c r="AQ28">
        <f t="shared" si="13"/>
        <v>-6912.1212027613929</v>
      </c>
      <c r="AR28">
        <f t="shared" si="14"/>
        <v>-6912.791228054436</v>
      </c>
      <c r="AS28">
        <f t="shared" si="15"/>
        <v>385.60272852253257</v>
      </c>
      <c r="AT28">
        <f t="shared" si="16"/>
        <v>61.436719701534102</v>
      </c>
      <c r="AU28">
        <f t="shared" si="17"/>
        <v>-6465.7517798303679</v>
      </c>
      <c r="AW28">
        <v>25</v>
      </c>
      <c r="AX28">
        <f>IF(Z28&gt;0, (R28*SUMPRODUCT(K28:$K$98, X28:$X$98)-K28*$AZ$3)/Z28, 0)</f>
        <v>18359.929874833393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6880.8772932602242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5131.6245461717699</v>
      </c>
      <c r="AC29">
        <f t="shared" si="2"/>
        <v>1662.8302751888514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3468.7942709829185</v>
      </c>
      <c r="AK29">
        <f t="shared" si="30"/>
        <v>359.21371823202395</v>
      </c>
      <c r="AL29">
        <f t="shared" si="9"/>
        <v>-66271.37331618926</v>
      </c>
      <c r="AN29">
        <f t="shared" si="10"/>
        <v>0</v>
      </c>
      <c r="AO29">
        <f t="shared" si="11"/>
        <v>0</v>
      </c>
      <c r="AP29">
        <f t="shared" si="12"/>
        <v>-0.51724157912284896</v>
      </c>
      <c r="AQ29">
        <f t="shared" si="13"/>
        <v>-6001.0336781868382</v>
      </c>
      <c r="AR29">
        <f t="shared" si="14"/>
        <v>-6001.5509197659612</v>
      </c>
      <c r="AS29">
        <f t="shared" si="15"/>
        <v>296.98044490289226</v>
      </c>
      <c r="AT29">
        <f t="shared" si="16"/>
        <v>30.754043486568587</v>
      </c>
      <c r="AU29">
        <f t="shared" si="17"/>
        <v>-5673.8164313764992</v>
      </c>
      <c r="AW29">
        <v>26</v>
      </c>
      <c r="AX29">
        <f>IF(Z29&gt;0, (R29*SUMPRODUCT(K29:$K$98, X29:$X$98)-K29*$AZ$3)/Z29, 0)</f>
        <v>6880.8772932602242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-6148.7902127176612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1662.8302751888514</v>
      </c>
      <c r="AC30">
        <f t="shared" si="2"/>
        <v>-1263.804356767203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2926.6346319560544</v>
      </c>
      <c r="AK30">
        <f t="shared" si="30"/>
        <v>116.39811926321961</v>
      </c>
      <c r="AL30">
        <f t="shared" si="9"/>
        <v>-64374.026687445657</v>
      </c>
      <c r="AN30">
        <f t="shared" si="10"/>
        <v>0</v>
      </c>
      <c r="AO30">
        <f t="shared" si="11"/>
        <v>0</v>
      </c>
      <c r="AP30">
        <f t="shared" si="12"/>
        <v>-0.3927909460716989</v>
      </c>
      <c r="AQ30">
        <f t="shared" si="13"/>
        <v>-5153.0931236655415</v>
      </c>
      <c r="AR30">
        <f t="shared" si="14"/>
        <v>-5153.4859146116132</v>
      </c>
      <c r="AS30">
        <f t="shared" si="15"/>
        <v>223.71741631243637</v>
      </c>
      <c r="AT30">
        <f t="shared" si="16"/>
        <v>8.8976895922911829</v>
      </c>
      <c r="AU30">
        <f t="shared" si="17"/>
        <v>-4920.8708087068862</v>
      </c>
      <c r="AW30">
        <v>27</v>
      </c>
      <c r="AX30">
        <f>IF(Z30&gt;0, (R30*SUMPRODUCT(K30:$K$98, X30:$X$98)-K30*$AZ$3)/Z30, 0)</f>
        <v>-6148.7902127176612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-21413.882258321737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-1263.804356767203</v>
      </c>
      <c r="AC31">
        <f t="shared" si="2"/>
        <v>-3671.8983320123989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2408.0939752451959</v>
      </c>
      <c r="AK31">
        <f t="shared" si="30"/>
        <v>-88.466304973704212</v>
      </c>
      <c r="AL31">
        <f t="shared" si="9"/>
        <v>-61702.469835572017</v>
      </c>
      <c r="AN31">
        <f t="shared" si="10"/>
        <v>0</v>
      </c>
      <c r="AO31">
        <f t="shared" si="11"/>
        <v>0</v>
      </c>
      <c r="AP31">
        <f t="shared" si="12"/>
        <v>-0.29258261089856968</v>
      </c>
      <c r="AQ31">
        <f t="shared" si="13"/>
        <v>-4369.322314613134</v>
      </c>
      <c r="AR31">
        <f t="shared" si="14"/>
        <v>-4369.6148972240326</v>
      </c>
      <c r="AS31">
        <f t="shared" si="15"/>
        <v>164.35642876565285</v>
      </c>
      <c r="AT31">
        <f t="shared" si="16"/>
        <v>-6.0379728121244316</v>
      </c>
      <c r="AU31">
        <f t="shared" si="17"/>
        <v>-4211.2964412705051</v>
      </c>
      <c r="AW31">
        <v>28</v>
      </c>
      <c r="AX31">
        <f>IF(Z31&gt;0, (R31*SUMPRODUCT(K31:$K$98, X31:$X$98)-K31*$AZ$3)/Z31, 0)</f>
        <v>-21413.882258321737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-39976.406368749049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-3671.8983320123989</v>
      </c>
      <c r="AC32">
        <f t="shared" si="2"/>
        <v>-5590.3285498216574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1918.4302178092585</v>
      </c>
      <c r="AK32">
        <f t="shared" si="30"/>
        <v>-257.03288324086793</v>
      </c>
      <c r="AL32">
        <f t="shared" si="9"/>
        <v>-58176.846063366407</v>
      </c>
      <c r="AN32">
        <f t="shared" si="10"/>
        <v>0</v>
      </c>
      <c r="AO32">
        <f t="shared" si="11"/>
        <v>0</v>
      </c>
      <c r="AP32">
        <f t="shared" si="12"/>
        <v>-0.21304376689131949</v>
      </c>
      <c r="AQ32">
        <f t="shared" si="13"/>
        <v>-3646.2689908075813</v>
      </c>
      <c r="AR32">
        <f t="shared" si="14"/>
        <v>-3646.4820345744724</v>
      </c>
      <c r="AS32">
        <f t="shared" si="15"/>
        <v>116.90719724683112</v>
      </c>
      <c r="AT32">
        <f t="shared" si="16"/>
        <v>-15.663323951535832</v>
      </c>
      <c r="AU32">
        <f t="shared" si="17"/>
        <v>-3545.2381612791773</v>
      </c>
      <c r="AW32">
        <v>29</v>
      </c>
      <c r="AX32">
        <f>IF(Z32&gt;0, (R32*SUMPRODUCT(K32:$K$98, X32:$X$98)-K32*$AZ$3)/Z32, 0)</f>
        <v>-39976.406368749049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-63542.904471997463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-5590.3285498216574</v>
      </c>
      <c r="AC33">
        <f t="shared" si="2"/>
        <v>-7048.301025625784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1457.9724758041266</v>
      </c>
      <c r="AK33">
        <f t="shared" si="30"/>
        <v>-391.32299848751603</v>
      </c>
      <c r="AL33">
        <f t="shared" si="9"/>
        <v>-53976.862740690718</v>
      </c>
      <c r="AN33">
        <f t="shared" si="10"/>
        <v>0</v>
      </c>
      <c r="AO33">
        <f t="shared" si="11"/>
        <v>0</v>
      </c>
      <c r="AP33">
        <f t="shared" si="12"/>
        <v>-0.1508810196301146</v>
      </c>
      <c r="AQ33">
        <f t="shared" si="13"/>
        <v>-2994.7562311912775</v>
      </c>
      <c r="AR33">
        <f t="shared" si="14"/>
        <v>-2994.9071122109076</v>
      </c>
      <c r="AS33">
        <f t="shared" si="15"/>
        <v>79.328007266313918</v>
      </c>
      <c r="AT33">
        <f t="shared" si="16"/>
        <v>-21.291810498941079</v>
      </c>
      <c r="AU33">
        <f t="shared" si="17"/>
        <v>-2936.8709154435346</v>
      </c>
      <c r="AW33">
        <v>30</v>
      </c>
      <c r="AX33">
        <f>IF(Z33&gt;0, (R33*SUMPRODUCT(K33:$K$98, X33:$X$98)-K33*$AZ$3)/Z33, 0)</f>
        <v>-63542.904471997463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-95024.801060190075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-7048.301025625784</v>
      </c>
      <c r="AC34">
        <f t="shared" si="2"/>
        <v>-8089.2210827068266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1040.9200570810426</v>
      </c>
      <c r="AK34">
        <f t="shared" si="30"/>
        <v>-493.38107179380495</v>
      </c>
      <c r="AL34">
        <f t="shared" si="9"/>
        <v>-48825.048832928915</v>
      </c>
      <c r="AN34">
        <f t="shared" si="10"/>
        <v>0</v>
      </c>
      <c r="AO34">
        <f t="shared" si="11"/>
        <v>0</v>
      </c>
      <c r="AP34">
        <f t="shared" si="12"/>
        <v>-0.10338771610643747</v>
      </c>
      <c r="AQ34">
        <f t="shared" si="13"/>
        <v>-2398.4262424716776</v>
      </c>
      <c r="AR34">
        <f t="shared" si="14"/>
        <v>-2398.5296301877843</v>
      </c>
      <c r="AS34">
        <f t="shared" si="15"/>
        <v>50.568092739195741</v>
      </c>
      <c r="AT34">
        <f t="shared" si="16"/>
        <v>-23.968545542484868</v>
      </c>
      <c r="AU34">
        <f t="shared" si="17"/>
        <v>-2371.930082991073</v>
      </c>
      <c r="AW34">
        <v>31</v>
      </c>
      <c r="AX34">
        <f>IF(Z34&gt;0, (R34*SUMPRODUCT(K34:$K$98, X34:$X$98)-K34*$AZ$3)/Z34, 0)</f>
        <v>-95024.801060190075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-139190.29639191792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-8089.2210827068266</v>
      </c>
      <c r="AC35">
        <f t="shared" ref="AC35:AC66" si="33">S35*Z35</f>
        <v>-8743.1507411515122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653.92965844468563</v>
      </c>
      <c r="AK35">
        <f t="shared" si="30"/>
        <v>-566.24547578947795</v>
      </c>
      <c r="AL35">
        <f t="shared" ref="AL35:AL66" si="40">SUM(AI35:AK35)</f>
        <v>-42837.541081243224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-6.8114596684745288E-2</v>
      </c>
      <c r="AQ35">
        <f t="shared" ref="AQ35:AQ66" si="44">AH35*$K35</f>
        <v>-1861.8207613184554</v>
      </c>
      <c r="AR35">
        <f t="shared" ref="AR35:AR66" si="45">AI35*$K35</f>
        <v>-1861.88887591514</v>
      </c>
      <c r="AS35">
        <f t="shared" ref="AS35:AS66" si="46">AJ35*$K35</f>
        <v>28.364309079424761</v>
      </c>
      <c r="AT35">
        <f t="shared" ref="AT35:AT66" si="47">AK35*$K35</f>
        <v>-24.560992887704082</v>
      </c>
      <c r="AU35">
        <f t="shared" ref="AU35:AU66" si="48">AL35*$K35</f>
        <v>-1858.0855597234195</v>
      </c>
      <c r="AW35">
        <v>32</v>
      </c>
      <c r="AX35">
        <f>IF(Z35&gt;0, (R35*SUMPRODUCT(K35:$K$98, X35:$X$98)-K35*$AZ$3)/Z35, 0)</f>
        <v>-139190.29639191792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-204671.51078272713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-8743.1507411515122</v>
      </c>
      <c r="AC36">
        <f t="shared" si="33"/>
        <v>-9047.3852667315805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304.23452558006829</v>
      </c>
      <c r="AK36">
        <f t="shared" si="30"/>
        <v>-612.02055188060592</v>
      </c>
      <c r="AL36">
        <f t="shared" si="40"/>
        <v>-36272.504756387454</v>
      </c>
      <c r="AN36">
        <f t="shared" si="41"/>
        <v>0</v>
      </c>
      <c r="AO36">
        <f t="shared" si="42"/>
        <v>0</v>
      </c>
      <c r="AP36">
        <f t="shared" si="43"/>
        <v>-4.2798529678171868E-2</v>
      </c>
      <c r="AQ36">
        <f t="shared" si="44"/>
        <v>-1392.7926770246677</v>
      </c>
      <c r="AR36">
        <f t="shared" si="45"/>
        <v>-1392.8354755543457</v>
      </c>
      <c r="AS36">
        <f t="shared" si="46"/>
        <v>11.782342670231166</v>
      </c>
      <c r="AT36">
        <f t="shared" si="47"/>
        <v>-23.702227252914113</v>
      </c>
      <c r="AU36">
        <f t="shared" si="48"/>
        <v>-1404.7553601370287</v>
      </c>
      <c r="AW36">
        <v>33</v>
      </c>
      <c r="AX36">
        <f>IF(Z36&gt;0, (R36*SUMPRODUCT(K36:$K$98, X36:$X$98)-K36*$AZ$3)/Z36, 0)</f>
        <v>-204671.51078272713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-307597.12613965513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-9047.3852667315805</v>
      </c>
      <c r="AC37">
        <f t="shared" si="33"/>
        <v>-9049.4759475612609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2.0906808296804229</v>
      </c>
      <c r="AK37">
        <f t="shared" si="30"/>
        <v>-633.3169686712107</v>
      </c>
      <c r="AL37">
        <f t="shared" si="40"/>
        <v>-29316.916693240175</v>
      </c>
      <c r="AN37">
        <f t="shared" si="41"/>
        <v>0</v>
      </c>
      <c r="AO37">
        <f t="shared" si="42"/>
        <v>0</v>
      </c>
      <c r="AP37">
        <f t="shared" si="43"/>
        <v>-2.5432338427740942E-2</v>
      </c>
      <c r="AQ37">
        <f t="shared" si="44"/>
        <v>-991.88038159430607</v>
      </c>
      <c r="AR37">
        <f t="shared" si="45"/>
        <v>-991.90581393273385</v>
      </c>
      <c r="AS37">
        <f t="shared" si="46"/>
        <v>7.2292437125635364E-2</v>
      </c>
      <c r="AT37">
        <f t="shared" si="47"/>
        <v>-21.899099321277049</v>
      </c>
      <c r="AU37">
        <f t="shared" si="48"/>
        <v>-1013.7326208168853</v>
      </c>
      <c r="AW37">
        <v>34</v>
      </c>
      <c r="AX37">
        <f>IF(Z37&gt;0, (R37*SUMPRODUCT(K37:$K$98, X37:$X$98)-K37*$AZ$3)/Z37, 0)</f>
        <v>-307597.12613965513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-480076.12374028069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-9049.4759475612609</v>
      </c>
      <c r="AC38">
        <f t="shared" si="33"/>
        <v>-8799.6581182671835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-249.81782929407746</v>
      </c>
      <c r="AK38">
        <f t="shared" si="30"/>
        <v>-633.46331632928832</v>
      </c>
      <c r="AL38">
        <f t="shared" si="40"/>
        <v>-22475.708301484839</v>
      </c>
      <c r="AN38">
        <f t="shared" si="41"/>
        <v>0</v>
      </c>
      <c r="AO38">
        <f t="shared" si="42"/>
        <v>0</v>
      </c>
      <c r="AP38">
        <f t="shared" si="43"/>
        <v>-1.414760113334184E-2</v>
      </c>
      <c r="AQ38">
        <f t="shared" si="44"/>
        <v>-666.62155529433369</v>
      </c>
      <c r="AR38">
        <f t="shared" si="45"/>
        <v>-666.63570289546703</v>
      </c>
      <c r="AS38">
        <f t="shared" si="46"/>
        <v>-7.7127727709883187</v>
      </c>
      <c r="AT38">
        <f t="shared" si="47"/>
        <v>-19.557285528460572</v>
      </c>
      <c r="AU38">
        <f t="shared" si="48"/>
        <v>-693.90576119491584</v>
      </c>
      <c r="AW38">
        <v>35</v>
      </c>
      <c r="AX38">
        <f>IF(Z38&gt;0, (R38*SUMPRODUCT(K38:$K$98, X38:$X$98)-K38*$AZ$3)/Z38, 0)</f>
        <v>-480076.12374028069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-790709.43453793449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-8799.6581182671835</v>
      </c>
      <c r="AC39">
        <f t="shared" si="33"/>
        <v>-8357.6205566968911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-442.03756157029238</v>
      </c>
      <c r="AK39">
        <f t="shared" si="30"/>
        <v>-615.97606827870288</v>
      </c>
      <c r="AL39">
        <f t="shared" si="40"/>
        <v>-16211.562540078143</v>
      </c>
      <c r="AN39">
        <f t="shared" si="41"/>
        <v>0</v>
      </c>
      <c r="AO39">
        <f t="shared" si="42"/>
        <v>0</v>
      </c>
      <c r="AP39">
        <f t="shared" si="43"/>
        <v>-7.2840819203019392E-3</v>
      </c>
      <c r="AQ39">
        <f t="shared" si="44"/>
        <v>-417.71095509073211</v>
      </c>
      <c r="AR39">
        <f t="shared" si="45"/>
        <v>-417.71823917265243</v>
      </c>
      <c r="AS39">
        <f t="shared" si="46"/>
        <v>-12.185076443886523</v>
      </c>
      <c r="AT39">
        <f t="shared" si="47"/>
        <v>-16.979813780795883</v>
      </c>
      <c r="AU39">
        <f t="shared" si="48"/>
        <v>-446.88312939733481</v>
      </c>
      <c r="AW39">
        <v>36</v>
      </c>
      <c r="AX39">
        <f>IF(Z39&gt;0, (R39*SUMPRODUCT(K39:$K$98, X39:$X$98)-K39*$AZ$3)/Z39, 0)</f>
        <v>-790709.43453793449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-1401261.6960666399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-8357.6205566968911</v>
      </c>
      <c r="AC40">
        <f t="shared" si="33"/>
        <v>-7785.4573003013511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-572.16325639553997</v>
      </c>
      <c r="AK40">
        <f t="shared" ref="AK40:AK71" si="61">G40*SUM(AB40:AB40, AE40:AF40)</f>
        <v>-585.03343896878243</v>
      </c>
      <c r="AL40">
        <f t="shared" si="40"/>
        <v>-10973.4219185081</v>
      </c>
      <c r="AN40">
        <f t="shared" si="41"/>
        <v>0</v>
      </c>
      <c r="AO40">
        <f t="shared" si="42"/>
        <v>0</v>
      </c>
      <c r="AP40">
        <f t="shared" si="43"/>
        <v>-3.4186602800468525E-3</v>
      </c>
      <c r="AQ40">
        <f t="shared" si="44"/>
        <v>-241.595827674746</v>
      </c>
      <c r="AR40">
        <f t="shared" si="45"/>
        <v>-241.59924633502607</v>
      </c>
      <c r="AS40">
        <f t="shared" si="46"/>
        <v>-14.082216777162065</v>
      </c>
      <c r="AT40">
        <f t="shared" si="47"/>
        <v>-14.398980740824843</v>
      </c>
      <c r="AU40">
        <f t="shared" si="48"/>
        <v>-270.08044385301298</v>
      </c>
      <c r="AW40">
        <v>37</v>
      </c>
      <c r="AX40">
        <f>IF(Z40&gt;0, (R40*SUMPRODUCT(K40:$K$98, X40:$X$98)-K40*$AZ$3)/Z40, 0)</f>
        <v>-1401261.6960666399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-2745472.8029542188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-7785.4573003013511</v>
      </c>
      <c r="AC41">
        <f t="shared" si="33"/>
        <v>-7143.236867720495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-642.22043258085614</v>
      </c>
      <c r="AK41">
        <f t="shared" si="61"/>
        <v>-544.98201102109465</v>
      </c>
      <c r="AL41">
        <f t="shared" si="40"/>
        <v>-6984.5664669092776</v>
      </c>
      <c r="AN41">
        <f t="shared" si="41"/>
        <v>0</v>
      </c>
      <c r="AO41">
        <f t="shared" si="42"/>
        <v>0</v>
      </c>
      <c r="AP41">
        <f t="shared" si="43"/>
        <v>-1.4293907010915895E-3</v>
      </c>
      <c r="AQ41">
        <f t="shared" si="44"/>
        <v>-127.39686371598596</v>
      </c>
      <c r="AR41">
        <f t="shared" si="45"/>
        <v>-127.39829310668705</v>
      </c>
      <c r="AS41">
        <f t="shared" si="46"/>
        <v>-14.11292901051316</v>
      </c>
      <c r="AT41">
        <f t="shared" si="47"/>
        <v>-11.976094255735266</v>
      </c>
      <c r="AU41">
        <f t="shared" si="48"/>
        <v>-153.48731637293548</v>
      </c>
      <c r="AW41">
        <v>38</v>
      </c>
      <c r="AX41">
        <f>IF(Z41&gt;0, (R41*SUMPRODUCT(K41:$K$98, X41:$X$98)-K41*$AZ$3)/Z41, 0)</f>
        <v>-2745472.8029542188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-6168940.8222415559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-7143.236867720495</v>
      </c>
      <c r="AC42">
        <f t="shared" si="33"/>
        <v>-6481.5120704939809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-661.72479722651406</v>
      </c>
      <c r="AK42">
        <f t="shared" si="61"/>
        <v>-500.02658074043467</v>
      </c>
      <c r="AL42">
        <f t="shared" si="40"/>
        <v>-4212.0519599932368</v>
      </c>
      <c r="AN42">
        <f t="shared" si="41"/>
        <v>0</v>
      </c>
      <c r="AO42">
        <f t="shared" si="42"/>
        <v>0</v>
      </c>
      <c r="AP42">
        <f t="shared" si="43"/>
        <v>-5.1537192224536215E-4</v>
      </c>
      <c r="AQ42">
        <f t="shared" si="44"/>
        <v>-59.848588654704862</v>
      </c>
      <c r="AR42">
        <f t="shared" si="45"/>
        <v>-59.849104026627103</v>
      </c>
      <c r="AS42">
        <f t="shared" si="46"/>
        <v>-12.983519217604456</v>
      </c>
      <c r="AT42">
        <f t="shared" si="47"/>
        <v>-9.810883236606557</v>
      </c>
      <c r="AU42">
        <f t="shared" si="48"/>
        <v>-82.643506480838127</v>
      </c>
      <c r="AW42">
        <v>39</v>
      </c>
      <c r="AX42">
        <f>IF(Z42&gt;0, (R42*SUMPRODUCT(K42:$K$98, X42:$X$98)-K42*$AZ$3)/Z42, 0)</f>
        <v>-6168940.8222415559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-16777630.551725034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-6481.5120704939809</v>
      </c>
      <c r="AC43">
        <f t="shared" si="33"/>
        <v>-5836.7877475928808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-644.72432290110009</v>
      </c>
      <c r="AK43">
        <f t="shared" si="61"/>
        <v>-453.70584493457869</v>
      </c>
      <c r="AL43">
        <f t="shared" si="40"/>
        <v>-2482.9804534129266</v>
      </c>
      <c r="AN43">
        <f t="shared" si="41"/>
        <v>0</v>
      </c>
      <c r="AO43">
        <f t="shared" si="42"/>
        <v>0</v>
      </c>
      <c r="AP43">
        <f t="shared" si="43"/>
        <v>-1.5236326666281325E-4</v>
      </c>
      <c r="AQ43">
        <f t="shared" si="44"/>
        <v>-24.255096025754121</v>
      </c>
      <c r="AR43">
        <f t="shared" si="45"/>
        <v>-24.255248389020785</v>
      </c>
      <c r="AS43">
        <f t="shared" si="46"/>
        <v>-11.294605011684093</v>
      </c>
      <c r="AT43">
        <f t="shared" si="47"/>
        <v>-7.9482472244412898</v>
      </c>
      <c r="AU43">
        <f t="shared" si="48"/>
        <v>-43.498100625146172</v>
      </c>
      <c r="AW43">
        <v>40</v>
      </c>
      <c r="AX43">
        <f>IF(Z43&gt;0, (R43*SUMPRODUCT(K43:$K$98, X43:$X$98)-K43*$AZ$3)/Z43, 0)</f>
        <v>-16777630.551725034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-59543243.686972596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-5836.7877475928808</v>
      </c>
      <c r="AC44">
        <f t="shared" si="33"/>
        <v>-5231.9598868723815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-604.8278607204993</v>
      </c>
      <c r="AK44">
        <f t="shared" si="61"/>
        <v>-408.5751423315017</v>
      </c>
      <c r="AL44">
        <f t="shared" si="40"/>
        <v>-1526.4930315929187</v>
      </c>
      <c r="AN44">
        <f t="shared" si="41"/>
        <v>0</v>
      </c>
      <c r="AO44">
        <f t="shared" si="42"/>
        <v>0</v>
      </c>
      <c r="AP44">
        <f t="shared" si="43"/>
        <v>-3.4359821173297656E-5</v>
      </c>
      <c r="AQ44">
        <f t="shared" si="44"/>
        <v>-8.0254738772922671</v>
      </c>
      <c r="AR44">
        <f t="shared" si="45"/>
        <v>-8.0255082371134403</v>
      </c>
      <c r="AS44">
        <f t="shared" si="46"/>
        <v>-9.4604274264530321</v>
      </c>
      <c r="AT44">
        <f t="shared" si="47"/>
        <v>-6.3907364943066094</v>
      </c>
      <c r="AU44">
        <f t="shared" si="48"/>
        <v>-23.876672157873081</v>
      </c>
      <c r="AW44">
        <v>41</v>
      </c>
      <c r="AX44">
        <f>IF(Z44&gt;0, (R44*SUMPRODUCT(K44:$K$98, X44:$X$98)-K44*$AZ$3)/Z44, 0)</f>
        <v>-59543243.686972596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-312256707.99224561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-5231.9598868723815</v>
      </c>
      <c r="AC45">
        <f t="shared" si="33"/>
        <v>-4678.3041493690898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-553.65573750329168</v>
      </c>
      <c r="AK45">
        <f t="shared" si="61"/>
        <v>-366.23719208106672</v>
      </c>
      <c r="AL45">
        <f t="shared" si="40"/>
        <v>-1063.9079397605205</v>
      </c>
      <c r="AN45">
        <f t="shared" si="41"/>
        <v>0</v>
      </c>
      <c r="AO45">
        <f t="shared" si="42"/>
        <v>0</v>
      </c>
      <c r="AP45">
        <f t="shared" si="43"/>
        <v>-5.2309146326934234E-6</v>
      </c>
      <c r="AQ45">
        <f t="shared" si="44"/>
        <v>-2.0112570409248605</v>
      </c>
      <c r="AR45">
        <f t="shared" si="45"/>
        <v>-2.011262271839493</v>
      </c>
      <c r="AS45">
        <f t="shared" si="46"/>
        <v>-7.7321585789267919</v>
      </c>
      <c r="AT45">
        <f t="shared" si="47"/>
        <v>-5.1147380129061579</v>
      </c>
      <c r="AU45">
        <f t="shared" si="48"/>
        <v>-14.858158863672445</v>
      </c>
      <c r="AW45">
        <v>42</v>
      </c>
      <c r="AX45">
        <f>IF(Z45&gt;0, (R45*SUMPRODUCT(K45:$K$98, X45:$X$98)-K45*$AZ$3)/Z45, 0)</f>
        <v>-312256707.99224561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-1659863059.0983458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-4678.3041493690898</v>
      </c>
      <c r="AC46">
        <f t="shared" si="33"/>
        <v>-4178.8143248202077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-499.4898245488821</v>
      </c>
      <c r="AK46">
        <f t="shared" si="61"/>
        <v>-327.4812904558363</v>
      </c>
      <c r="AL46">
        <f t="shared" si="40"/>
        <v>-851.60087670102109</v>
      </c>
      <c r="AN46">
        <f t="shared" si="41"/>
        <v>0</v>
      </c>
      <c r="AO46">
        <f t="shared" si="42"/>
        <v>0</v>
      </c>
      <c r="AP46">
        <f t="shared" si="43"/>
        <v>-7.8480859142650504E-7</v>
      </c>
      <c r="AQ46">
        <f t="shared" si="44"/>
        <v>-0.30711570456920023</v>
      </c>
      <c r="AR46">
        <f t="shared" si="45"/>
        <v>-0.30711648937779168</v>
      </c>
      <c r="AS46">
        <f t="shared" si="46"/>
        <v>-6.2283006748867544</v>
      </c>
      <c r="AT46">
        <f t="shared" si="47"/>
        <v>-4.0834704574832879</v>
      </c>
      <c r="AU46">
        <f t="shared" si="48"/>
        <v>-10.618887621747835</v>
      </c>
      <c r="AW46">
        <v>43</v>
      </c>
      <c r="AX46">
        <f>IF(Z46&gt;0, (R46*SUMPRODUCT(K46:$K$98, X46:$X$98)-K46*$AZ$3)/Z46, 0)</f>
        <v>-1659863059.0983458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-8962641179.050766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-4178.8143248202077</v>
      </c>
      <c r="AC47">
        <f t="shared" si="33"/>
        <v>-3731.352617676735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-447.46170714347272</v>
      </c>
      <c r="AK47">
        <f t="shared" si="61"/>
        <v>-292.51700273741454</v>
      </c>
      <c r="AL47">
        <f t="shared" si="40"/>
        <v>-744.13085463285051</v>
      </c>
      <c r="AN47">
        <f t="shared" si="41"/>
        <v>0</v>
      </c>
      <c r="AO47">
        <f t="shared" si="42"/>
        <v>0</v>
      </c>
      <c r="AP47">
        <f t="shared" si="43"/>
        <v>-1.1587645317254866E-7</v>
      </c>
      <c r="AQ47">
        <f t="shared" si="44"/>
        <v>-4.6227062711356091E-2</v>
      </c>
      <c r="AR47">
        <f t="shared" si="45"/>
        <v>-4.6227178587809267E-2</v>
      </c>
      <c r="AS47">
        <f t="shared" si="46"/>
        <v>-4.9817367849583594</v>
      </c>
      <c r="AT47">
        <f t="shared" si="47"/>
        <v>-3.2566869734296557</v>
      </c>
      <c r="AU47">
        <f t="shared" si="48"/>
        <v>-8.2846509369758241</v>
      </c>
      <c r="AW47">
        <v>44</v>
      </c>
      <c r="AX47">
        <f>IF(Z47&gt;0, (R47*SUMPRODUCT(K47:$K$98, X47:$X$98)-K47*$AZ$3)/Z47, 0)</f>
        <v>-8962641179.050766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-49268386829.896461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-3731.352617676735</v>
      </c>
      <c r="AC48">
        <f t="shared" si="33"/>
        <v>-3331.6052529108379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-399.74736476589715</v>
      </c>
      <c r="AK48">
        <f t="shared" si="61"/>
        <v>-261.19468323737146</v>
      </c>
      <c r="AL48">
        <f t="shared" si="40"/>
        <v>-661.63112587963133</v>
      </c>
      <c r="AN48">
        <f t="shared" si="41"/>
        <v>0</v>
      </c>
      <c r="AO48">
        <f t="shared" si="42"/>
        <v>0</v>
      </c>
      <c r="AP48">
        <f t="shared" si="43"/>
        <v>-1.6804751075364767E-8</v>
      </c>
      <c r="AQ48">
        <f t="shared" si="44"/>
        <v>-6.8497405311724732E-3</v>
      </c>
      <c r="AR48">
        <f t="shared" si="45"/>
        <v>-6.8497573359235491E-3</v>
      </c>
      <c r="AS48">
        <f t="shared" si="46"/>
        <v>-3.9736763263606987</v>
      </c>
      <c r="AT48">
        <f t="shared" si="47"/>
        <v>-2.5963976772165807</v>
      </c>
      <c r="AU48">
        <f t="shared" si="48"/>
        <v>-6.5769237609132034</v>
      </c>
      <c r="AW48">
        <v>45</v>
      </c>
      <c r="AX48">
        <f>IF(Z48&gt;0, (R48*SUMPRODUCT(K48:$K$98, X48:$X$98)-K48*$AZ$3)/Z48, 0)</f>
        <v>-49268386829.896461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-276364542434.57953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-3331.6052529108379</v>
      </c>
      <c r="AC49">
        <f t="shared" si="33"/>
        <v>-2974.6535385186821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-356.95171439215574</v>
      </c>
      <c r="AK49">
        <f t="shared" si="61"/>
        <v>-233.21236770375867</v>
      </c>
      <c r="AL49">
        <f t="shared" si="40"/>
        <v>-590.27644602948953</v>
      </c>
      <c r="AN49">
        <f t="shared" si="41"/>
        <v>0</v>
      </c>
      <c r="AO49">
        <f t="shared" si="42"/>
        <v>0</v>
      </c>
      <c r="AP49">
        <f t="shared" si="43"/>
        <v>-2.388267306069042E-9</v>
      </c>
      <c r="AQ49">
        <f t="shared" si="44"/>
        <v>-9.9727458441527077E-4</v>
      </c>
      <c r="AR49">
        <f t="shared" si="45"/>
        <v>-9.9727697268257691E-4</v>
      </c>
      <c r="AS49">
        <f t="shared" si="46"/>
        <v>-3.1680959699130273</v>
      </c>
      <c r="AT49">
        <f t="shared" si="47"/>
        <v>-2.0698574414029749</v>
      </c>
      <c r="AU49">
        <f t="shared" si="48"/>
        <v>-5.2389506882886847</v>
      </c>
      <c r="AW49">
        <v>46</v>
      </c>
      <c r="AX49">
        <f>IF(Z49&gt;0, (R49*SUMPRODUCT(K49:$K$98, X49:$X$98)-K49*$AZ$3)/Z49, 0)</f>
        <v>-276364542434.57953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-1582345321352.7708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-2974.6535385186821</v>
      </c>
      <c r="AC50">
        <f t="shared" si="33"/>
        <v>-2655.9415321033684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-318.71200641531368</v>
      </c>
      <c r="AK50">
        <f t="shared" si="61"/>
        <v>-208.22574769630776</v>
      </c>
      <c r="AL50">
        <f t="shared" si="40"/>
        <v>-526.95570894242053</v>
      </c>
      <c r="AN50">
        <f t="shared" si="41"/>
        <v>0</v>
      </c>
      <c r="AO50">
        <f t="shared" si="42"/>
        <v>0</v>
      </c>
      <c r="AP50">
        <f t="shared" si="43"/>
        <v>-3.3252789707699625E-10</v>
      </c>
      <c r="AQ50">
        <f t="shared" si="44"/>
        <v>-1.4228238487729399E-4</v>
      </c>
      <c r="AR50">
        <f t="shared" si="45"/>
        <v>-1.4228271740519106E-4</v>
      </c>
      <c r="AS50">
        <f t="shared" si="46"/>
        <v>-2.5256272726817364</v>
      </c>
      <c r="AT50">
        <f t="shared" si="47"/>
        <v>-1.6500810031330917</v>
      </c>
      <c r="AU50">
        <f t="shared" si="48"/>
        <v>-4.1758505585322334</v>
      </c>
      <c r="AW50">
        <v>47</v>
      </c>
      <c r="AX50">
        <f>IF(Z50&gt;0, (R50*SUMPRODUCT(K50:$K$98, X50:$X$98)-K50*$AZ$3)/Z50, 0)</f>
        <v>-1582345321352.7708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-9267181553577.3262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-2655.9415321033684</v>
      </c>
      <c r="AC51">
        <f t="shared" si="33"/>
        <v>-2371.3764925197725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-284.56503958359599</v>
      </c>
      <c r="AK51">
        <f t="shared" si="61"/>
        <v>-185.91590724723582</v>
      </c>
      <c r="AL51">
        <f t="shared" si="40"/>
        <v>-470.48375845639407</v>
      </c>
      <c r="AN51">
        <f t="shared" si="41"/>
        <v>0</v>
      </c>
      <c r="AO51">
        <f t="shared" si="42"/>
        <v>0</v>
      </c>
      <c r="AP51">
        <f t="shared" si="43"/>
        <v>-4.5263242202561583E-11</v>
      </c>
      <c r="AQ51">
        <f t="shared" si="44"/>
        <v>-1.989341334566838E-5</v>
      </c>
      <c r="AR51">
        <f t="shared" si="45"/>
        <v>-1.989345860891058E-5</v>
      </c>
      <c r="AS51">
        <f t="shared" si="46"/>
        <v>-2.0134198921791944</v>
      </c>
      <c r="AT51">
        <f t="shared" si="47"/>
        <v>-1.315434905397652</v>
      </c>
      <c r="AU51">
        <f t="shared" si="48"/>
        <v>-3.328874691035455</v>
      </c>
      <c r="AW51">
        <v>48</v>
      </c>
      <c r="AX51">
        <f>IF(Z51&gt;0, (R51*SUMPRODUCT(K51:$K$98, X51:$X$98)-K51*$AZ$3)/Z51, 0)</f>
        <v>-9267181553577.3262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-55607815696056.25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-2371.3764925197725</v>
      </c>
      <c r="AC52">
        <f t="shared" si="33"/>
        <v>-2117.3004571757024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-254.07603534407008</v>
      </c>
      <c r="AK52">
        <f t="shared" si="61"/>
        <v>-165.99635447638408</v>
      </c>
      <c r="AL52">
        <f t="shared" si="40"/>
        <v>-420.0728203318692</v>
      </c>
      <c r="AN52">
        <f t="shared" si="41"/>
        <v>0</v>
      </c>
      <c r="AO52">
        <f t="shared" si="42"/>
        <v>0</v>
      </c>
      <c r="AP52">
        <f t="shared" si="43"/>
        <v>-6.0134188237819311E-12</v>
      </c>
      <c r="AQ52">
        <f t="shared" si="44"/>
        <v>-2.7196843355642997E-6</v>
      </c>
      <c r="AR52">
        <f t="shared" si="45"/>
        <v>-2.7196903489831233E-6</v>
      </c>
      <c r="AS52">
        <f t="shared" si="46"/>
        <v>-1.6050866878533256</v>
      </c>
      <c r="AT52">
        <f t="shared" si="47"/>
        <v>-1.0486567079867035</v>
      </c>
      <c r="AU52">
        <f t="shared" si="48"/>
        <v>-2.6537461155303781</v>
      </c>
      <c r="AW52">
        <v>49</v>
      </c>
      <c r="AX52">
        <f>IF(Z52&gt;0, (R52*SUMPRODUCT(K52:$K$98, X52:$X$98)-K52*$AZ$3)/Z52, 0)</f>
        <v>-55607815696056.25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-342366783870798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-2117.3004571757024</v>
      </c>
      <c r="AC53">
        <f t="shared" si="33"/>
        <v>-1890.4468391476348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-226.85361802806756</v>
      </c>
      <c r="AK53">
        <f t="shared" si="61"/>
        <v>-148.21103200229919</v>
      </c>
      <c r="AL53">
        <f t="shared" si="40"/>
        <v>-375.06471437677436</v>
      </c>
      <c r="AN53">
        <f t="shared" si="41"/>
        <v>0</v>
      </c>
      <c r="AO53">
        <f t="shared" si="42"/>
        <v>0</v>
      </c>
      <c r="AP53">
        <f t="shared" si="43"/>
        <v>-7.7862728943098875E-13</v>
      </c>
      <c r="AQ53">
        <f t="shared" si="44"/>
        <v>-3.6294443367010034E-7</v>
      </c>
      <c r="AR53">
        <f t="shared" si="45"/>
        <v>-3.6294521229738977E-7</v>
      </c>
      <c r="AS53">
        <f t="shared" si="46"/>
        <v>-1.279565365341194</v>
      </c>
      <c r="AT53">
        <f t="shared" si="47"/>
        <v>-0.83598271414015257</v>
      </c>
      <c r="AU53">
        <f t="shared" si="48"/>
        <v>-2.1155484424265589</v>
      </c>
      <c r="AW53">
        <v>50</v>
      </c>
      <c r="AX53">
        <f>IF(Z53&gt;0, (R53*SUMPRODUCT(K53:$K$98, X53:$X$98)-K53*$AZ$3)/Z53, 0)</f>
        <v>-342366783870798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-2168494281986145.8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-1890.4468391476348</v>
      </c>
      <c r="AC54">
        <f t="shared" si="33"/>
        <v>-1687.898963842943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-202.54787530469184</v>
      </c>
      <c r="AK54">
        <f t="shared" si="61"/>
        <v>-132.33127874033445</v>
      </c>
      <c r="AL54">
        <f t="shared" si="40"/>
        <v>-334.87916342126528</v>
      </c>
      <c r="AN54">
        <f t="shared" si="41"/>
        <v>0</v>
      </c>
      <c r="AO54">
        <f t="shared" si="42"/>
        <v>0</v>
      </c>
      <c r="AP54">
        <f t="shared" si="43"/>
        <v>-9.8000189948106523E-14</v>
      </c>
      <c r="AQ54">
        <f t="shared" si="44"/>
        <v>-4.7220057413914247E-8</v>
      </c>
      <c r="AR54">
        <f t="shared" si="45"/>
        <v>-4.7220155414104192E-8</v>
      </c>
      <c r="AS54">
        <f t="shared" si="46"/>
        <v>-1.0200616855777278</v>
      </c>
      <c r="AT54">
        <f t="shared" si="47"/>
        <v>-0.66644030229131157</v>
      </c>
      <c r="AU54">
        <f t="shared" si="48"/>
        <v>-1.6865020350891946</v>
      </c>
      <c r="AW54">
        <v>51</v>
      </c>
      <c r="AX54">
        <f>IF(Z54&gt;0, (R54*SUMPRODUCT(K54:$K$98, X54:$X$98)-K54*$AZ$3)/Z54, 0)</f>
        <v>-2168494281986145.8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-1.415338798969577E+16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-1687.898963842943</v>
      </c>
      <c r="AC55">
        <f t="shared" si="33"/>
        <v>-1507.0526463297736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-180.84631751316942</v>
      </c>
      <c r="AK55">
        <f t="shared" si="61"/>
        <v>-118.15292746900602</v>
      </c>
      <c r="AL55">
        <f t="shared" si="40"/>
        <v>-298.99924631039812</v>
      </c>
      <c r="AN55">
        <f t="shared" si="41"/>
        <v>0</v>
      </c>
      <c r="AO55">
        <f t="shared" si="42"/>
        <v>0</v>
      </c>
      <c r="AP55">
        <f t="shared" si="43"/>
        <v>-1.1969850912970506E-14</v>
      </c>
      <c r="AQ55">
        <f t="shared" si="44"/>
        <v>-5.9724253590070344E-9</v>
      </c>
      <c r="AR55">
        <f t="shared" si="45"/>
        <v>-5.9724373288579469E-9</v>
      </c>
      <c r="AS55">
        <f t="shared" si="46"/>
        <v>-0.8131869317117556</v>
      </c>
      <c r="AT55">
        <f t="shared" si="47"/>
        <v>-0.53128212884006287</v>
      </c>
      <c r="AU55">
        <f t="shared" si="48"/>
        <v>-1.344469066524256</v>
      </c>
      <c r="AW55">
        <v>52</v>
      </c>
      <c r="AX55">
        <f>IF(Z55&gt;0, (R55*SUMPRODUCT(K55:$K$98, X55:$X$98)-K55*$AZ$3)/Z55, 0)</f>
        <v>-1.415338798969577E+16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-9.5457399040909952E+16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-1507.0526463297736</v>
      </c>
      <c r="AC56">
        <f t="shared" si="33"/>
        <v>-1345.5827199425412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-161.46992638723236</v>
      </c>
      <c r="AK56">
        <f t="shared" si="61"/>
        <v>-105.49368524308416</v>
      </c>
      <c r="AL56">
        <f t="shared" si="40"/>
        <v>-266.96361181295492</v>
      </c>
      <c r="AN56">
        <f t="shared" si="41"/>
        <v>0</v>
      </c>
      <c r="AO56">
        <f t="shared" si="42"/>
        <v>0</v>
      </c>
      <c r="AP56">
        <f t="shared" si="43"/>
        <v>-1.4148275608354319E-15</v>
      </c>
      <c r="AQ56">
        <f t="shared" si="44"/>
        <v>-7.3325325255036547E-10</v>
      </c>
      <c r="AR56">
        <f t="shared" si="45"/>
        <v>-7.3325466737792632E-10</v>
      </c>
      <c r="AS56">
        <f t="shared" si="46"/>
        <v>-0.64826764341039944</v>
      </c>
      <c r="AT56">
        <f t="shared" si="47"/>
        <v>-0.42353486037521432</v>
      </c>
      <c r="AU56">
        <f t="shared" si="48"/>
        <v>-1.0718025045188684</v>
      </c>
      <c r="AW56">
        <v>53</v>
      </c>
      <c r="AX56">
        <f>IF(Z56&gt;0, (R56*SUMPRODUCT(K56:$K$98, X56:$X$98)-K56*$AZ$3)/Z56, 0)</f>
        <v>-9.5457399040909952E+16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-6.6737243418650291E+17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-1345.5827199425412</v>
      </c>
      <c r="AC57">
        <f t="shared" si="33"/>
        <v>-1201.4131428064841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-144.16957713605711</v>
      </c>
      <c r="AK57">
        <f t="shared" si="61"/>
        <v>-94.190790395977899</v>
      </c>
      <c r="AL57">
        <f t="shared" si="40"/>
        <v>-238.36036755634504</v>
      </c>
      <c r="AN57">
        <f t="shared" si="41"/>
        <v>0</v>
      </c>
      <c r="AO57">
        <f t="shared" si="42"/>
        <v>0</v>
      </c>
      <c r="AP57">
        <f t="shared" si="43"/>
        <v>-1.6132764664300632E-16</v>
      </c>
      <c r="AQ57">
        <f t="shared" si="44"/>
        <v>-8.7142308641922163E-11</v>
      </c>
      <c r="AR57">
        <f t="shared" si="45"/>
        <v>-8.7142469969568814E-11</v>
      </c>
      <c r="AS57">
        <f t="shared" si="46"/>
        <v>-0.51679499635768655</v>
      </c>
      <c r="AT57">
        <f t="shared" si="47"/>
        <v>-0.33763939762186285</v>
      </c>
      <c r="AU57">
        <f t="shared" si="48"/>
        <v>-0.85443439406669186</v>
      </c>
      <c r="AW57">
        <v>54</v>
      </c>
      <c r="AX57">
        <f>IF(Z57&gt;0, (R57*SUMPRODUCT(K57:$K$98, X57:$X$98)-K57*$AZ$3)/Z57, 0)</f>
        <v>-6.6737243418650291E+17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-4.8464421490461665E+18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-1201.4131428064841</v>
      </c>
      <c r="AC58">
        <f t="shared" si="33"/>
        <v>-1072.690306077295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-128.72283672918911</v>
      </c>
      <c r="AK58">
        <f t="shared" si="61"/>
        <v>-84.098919996453887</v>
      </c>
      <c r="AL58">
        <f t="shared" si="40"/>
        <v>-212.82175672876474</v>
      </c>
      <c r="AN58">
        <f t="shared" si="41"/>
        <v>0</v>
      </c>
      <c r="AO58">
        <f t="shared" si="42"/>
        <v>0</v>
      </c>
      <c r="AP58">
        <f t="shared" si="43"/>
        <v>-1.7709976479366189E-17</v>
      </c>
      <c r="AQ58">
        <f t="shared" si="44"/>
        <v>-9.9913711799775787E-12</v>
      </c>
      <c r="AR58">
        <f t="shared" si="45"/>
        <v>-9.9913888899540575E-12</v>
      </c>
      <c r="AS58">
        <f t="shared" si="46"/>
        <v>-0.41198580704716325</v>
      </c>
      <c r="AT58">
        <f t="shared" si="47"/>
        <v>-0.26916406060430775</v>
      </c>
      <c r="AU58">
        <f t="shared" si="48"/>
        <v>-0.68114986766146235</v>
      </c>
      <c r="AW58">
        <v>55</v>
      </c>
      <c r="AX58">
        <f>IF(Z58&gt;0, (R58*SUMPRODUCT(K58:$K$98, X58:$X$98)-K58*$AZ$3)/Z58, 0)</f>
        <v>-4.8464421490461665E+18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-3.6678704359611785E+19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-1072.690306077295</v>
      </c>
      <c r="AC59">
        <f t="shared" si="33"/>
        <v>-957.75920185473615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-114.93110422255882</v>
      </c>
      <c r="AK59">
        <f t="shared" si="61"/>
        <v>-75.088321425410655</v>
      </c>
      <c r="AL59">
        <f t="shared" si="40"/>
        <v>-190.01942564835548</v>
      </c>
      <c r="AN59">
        <f t="shared" si="41"/>
        <v>0</v>
      </c>
      <c r="AO59">
        <f t="shared" si="42"/>
        <v>0</v>
      </c>
      <c r="AP59">
        <f t="shared" si="43"/>
        <v>-1.8654816690773155E-18</v>
      </c>
      <c r="AQ59">
        <f t="shared" si="44"/>
        <v>-1.1031098032289951E-12</v>
      </c>
      <c r="AR59">
        <f t="shared" si="45"/>
        <v>-1.1031116687106642E-12</v>
      </c>
      <c r="AS59">
        <f t="shared" si="46"/>
        <v>-0.3284325630161104</v>
      </c>
      <c r="AT59">
        <f t="shared" si="47"/>
        <v>-0.21457594117054135</v>
      </c>
      <c r="AU59">
        <f t="shared" si="48"/>
        <v>-0.54300850418775481</v>
      </c>
      <c r="AW59">
        <v>56</v>
      </c>
      <c r="AX59">
        <f>IF(Z59&gt;0, (R59*SUMPRODUCT(K59:$K$98, X59:$X$98)-K59*$AZ$3)/Z59, 0)</f>
        <v>-3.6678704359611785E+19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-2.8989647973860373E+20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-957.75920185473615</v>
      </c>
      <c r="AC60">
        <f t="shared" si="33"/>
        <v>-855.1421445131582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-102.61705734157795</v>
      </c>
      <c r="AK60">
        <f t="shared" si="61"/>
        <v>-67.043144129831532</v>
      </c>
      <c r="AL60">
        <f t="shared" si="40"/>
        <v>-169.66020147145528</v>
      </c>
      <c r="AN60">
        <f t="shared" si="41"/>
        <v>0</v>
      </c>
      <c r="AO60">
        <f t="shared" si="42"/>
        <v>0</v>
      </c>
      <c r="AP60">
        <f t="shared" si="43"/>
        <v>-1.881594283967468E-19</v>
      </c>
      <c r="AQ60">
        <f t="shared" si="44"/>
        <v>-1.1686344947015612E-13</v>
      </c>
      <c r="AR60">
        <f t="shared" si="45"/>
        <v>-1.1686363762958453E-13</v>
      </c>
      <c r="AS60">
        <f t="shared" si="46"/>
        <v>-0.26182442842485221</v>
      </c>
      <c r="AT60">
        <f t="shared" si="47"/>
        <v>-0.17105862657090501</v>
      </c>
      <c r="AU60">
        <f t="shared" si="48"/>
        <v>-0.43288305499587409</v>
      </c>
      <c r="AW60">
        <v>57</v>
      </c>
      <c r="AX60">
        <f>IF(Z60&gt;0, (R60*SUMPRODUCT(K60:$K$98, X60:$X$98)-K60*$AZ$3)/Z60, 0)</f>
        <v>-2.8989647973860373E+20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-2.3957114850249912E+21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-855.1421445131582</v>
      </c>
      <c r="AC61">
        <f t="shared" si="33"/>
        <v>-763.51977188674846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-91.622372626409742</v>
      </c>
      <c r="AK61">
        <f t="shared" si="61"/>
        <v>-59.85995011592108</v>
      </c>
      <c r="AL61">
        <f t="shared" si="40"/>
        <v>-151.48232274233601</v>
      </c>
      <c r="AN61">
        <f t="shared" si="41"/>
        <v>0</v>
      </c>
      <c r="AO61">
        <f t="shared" si="42"/>
        <v>0</v>
      </c>
      <c r="AP61">
        <f t="shared" si="43"/>
        <v>-1.8150908459960448E-20</v>
      </c>
      <c r="AQ61">
        <f t="shared" si="44"/>
        <v>-1.1853486902687401E-14</v>
      </c>
      <c r="AR61">
        <f t="shared" si="45"/>
        <v>-1.1853505053595861E-14</v>
      </c>
      <c r="AS61">
        <f t="shared" si="46"/>
        <v>-0.20872483133358952</v>
      </c>
      <c r="AT61">
        <f t="shared" si="47"/>
        <v>-0.13636688980461192</v>
      </c>
      <c r="AU61">
        <f t="shared" si="48"/>
        <v>-0.34509172113821324</v>
      </c>
      <c r="AW61">
        <v>58</v>
      </c>
      <c r="AX61">
        <f>IF(Z61&gt;0, (R61*SUMPRODUCT(K61:$K$98, X61:$X$98)-K61*$AZ$3)/Z61, 0)</f>
        <v>-2.3957114850249912E+21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-2.0767720714444252E+22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-763.51977188674846</v>
      </c>
      <c r="AC62">
        <f t="shared" si="33"/>
        <v>-681.71408204173974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-81.805689845008715</v>
      </c>
      <c r="AK62">
        <f t="shared" si="61"/>
        <v>-53.446384032072395</v>
      </c>
      <c r="AL62">
        <f t="shared" si="40"/>
        <v>-135.25207387708167</v>
      </c>
      <c r="AN62">
        <f t="shared" si="41"/>
        <v>0</v>
      </c>
      <c r="AO62">
        <f t="shared" si="42"/>
        <v>0</v>
      </c>
      <c r="AP62">
        <f t="shared" si="43"/>
        <v>-1.6691985597898484E-21</v>
      </c>
      <c r="AQ62">
        <f t="shared" si="44"/>
        <v>-1.1499926420283007E-15</v>
      </c>
      <c r="AR62">
        <f t="shared" si="45"/>
        <v>-1.1499943112268605E-15</v>
      </c>
      <c r="AS62">
        <f t="shared" si="46"/>
        <v>-0.16639415763200699</v>
      </c>
      <c r="AT62">
        <f t="shared" si="47"/>
        <v>-0.10871084965291129</v>
      </c>
      <c r="AU62">
        <f t="shared" si="48"/>
        <v>-0.27510500728491943</v>
      </c>
      <c r="AW62">
        <v>59</v>
      </c>
      <c r="AX62">
        <f>IF(Z62&gt;0, (R62*SUMPRODUCT(K62:$K$98, X62:$X$98)-K62*$AZ$3)/Z62, 0)</f>
        <v>-2.0767720714444252E+22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-1.894699055818863E+23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-681.71408204173974</v>
      </c>
      <c r="AC63">
        <f t="shared" si="33"/>
        <v>-608.67328753726758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-73.04079450447216</v>
      </c>
      <c r="AK63">
        <f t="shared" si="61"/>
        <v>-47.719985742921786</v>
      </c>
      <c r="AL63">
        <f t="shared" si="40"/>
        <v>-120.760780247394</v>
      </c>
      <c r="AN63">
        <f t="shared" si="41"/>
        <v>0</v>
      </c>
      <c r="AO63">
        <f t="shared" si="42"/>
        <v>0</v>
      </c>
      <c r="AP63">
        <f t="shared" si="43"/>
        <v>-1.4585474154536047E-22</v>
      </c>
      <c r="AQ63">
        <f t="shared" si="44"/>
        <v>-1.0636780454722471E-16</v>
      </c>
      <c r="AR63">
        <f t="shared" si="45"/>
        <v>-1.0636795040196625E-16</v>
      </c>
      <c r="AS63">
        <f t="shared" si="46"/>
        <v>-0.13264840372449552</v>
      </c>
      <c r="AT63">
        <f t="shared" si="47"/>
        <v>-8.6663623766670361E-2</v>
      </c>
      <c r="AU63">
        <f t="shared" si="48"/>
        <v>-0.21931202749116596</v>
      </c>
      <c r="AW63">
        <v>60</v>
      </c>
      <c r="AX63">
        <f>IF(Z63&gt;0, (R63*SUMPRODUCT(K63:$K$98, X63:$X$98)-K63*$AZ$3)/Z63, 0)</f>
        <v>-1.894699055818863E+23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-1.8253364235904177E+24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-608.67328753726758</v>
      </c>
      <c r="AC64">
        <f t="shared" si="33"/>
        <v>-543.45829244398885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-65.214995093278731</v>
      </c>
      <c r="AK64">
        <f t="shared" si="61"/>
        <v>-42.607130127608734</v>
      </c>
      <c r="AL64">
        <f t="shared" si="40"/>
        <v>-107.82212522088747</v>
      </c>
      <c r="AN64">
        <f t="shared" si="41"/>
        <v>0</v>
      </c>
      <c r="AO64">
        <f t="shared" si="42"/>
        <v>0</v>
      </c>
      <c r="AP64">
        <f t="shared" si="43"/>
        <v>-1.2069292856263524E-23</v>
      </c>
      <c r="AQ64">
        <f t="shared" si="44"/>
        <v>-9.3484704379208381E-18</v>
      </c>
      <c r="AR64">
        <f t="shared" si="45"/>
        <v>-9.3484825072136931E-18</v>
      </c>
      <c r="AS64">
        <f t="shared" si="46"/>
        <v>-0.10574649531608381</v>
      </c>
      <c r="AT64">
        <f t="shared" si="47"/>
        <v>-6.9087710273174702E-2</v>
      </c>
      <c r="AU64">
        <f t="shared" si="48"/>
        <v>-0.17483420558925852</v>
      </c>
      <c r="AW64">
        <v>61</v>
      </c>
      <c r="AX64">
        <f>IF(Z64&gt;0, (R64*SUMPRODUCT(K64:$K$98, X64:$X$98)-K64*$AZ$3)/Z64, 0)</f>
        <v>-1.8253364235904177E+24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-1.8632475853340479E+25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-543.45829244398885</v>
      </c>
      <c r="AC65">
        <f t="shared" si="33"/>
        <v>-485.23061825356137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-58.227674190427479</v>
      </c>
      <c r="AK65">
        <f t="shared" si="61"/>
        <v>-38.042080471079224</v>
      </c>
      <c r="AL65">
        <f t="shared" si="40"/>
        <v>-96.26975466150671</v>
      </c>
      <c r="AN65">
        <f t="shared" si="41"/>
        <v>0</v>
      </c>
      <c r="AO65">
        <f t="shared" si="42"/>
        <v>0</v>
      </c>
      <c r="AP65">
        <f t="shared" si="43"/>
        <v>-9.4257981000041962E-25</v>
      </c>
      <c r="AQ65">
        <f t="shared" si="44"/>
        <v>-7.7806503860717266E-19</v>
      </c>
      <c r="AR65">
        <f t="shared" si="45"/>
        <v>-7.7806598118698269E-19</v>
      </c>
      <c r="AS65">
        <f t="shared" si="46"/>
        <v>-8.4300458638459724E-2</v>
      </c>
      <c r="AT65">
        <f t="shared" si="47"/>
        <v>-5.5076299643793597E-2</v>
      </c>
      <c r="AU65">
        <f t="shared" si="48"/>
        <v>-0.13937675828225332</v>
      </c>
      <c r="AW65">
        <v>62</v>
      </c>
      <c r="AX65">
        <f>IF(Z65&gt;0, (R65*SUMPRODUCT(K65:$K$98, X65:$X$98)-K65*$AZ$3)/Z65, 0)</f>
        <v>-1.8632475853340479E+25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-2.0230776991378447E+26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-485.23061825356137</v>
      </c>
      <c r="AC66">
        <f t="shared" si="33"/>
        <v>-433.24162344067986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-51.988994812881515</v>
      </c>
      <c r="AK66">
        <f t="shared" si="61"/>
        <v>-33.966143277749296</v>
      </c>
      <c r="AL66">
        <f t="shared" si="40"/>
        <v>-85.955138090630811</v>
      </c>
      <c r="AN66">
        <f t="shared" si="41"/>
        <v>0</v>
      </c>
      <c r="AO66">
        <f t="shared" si="42"/>
        <v>0</v>
      </c>
      <c r="AP66">
        <f t="shared" si="43"/>
        <v>-6.9205417330612362E-26</v>
      </c>
      <c r="AQ66">
        <f t="shared" si="44"/>
        <v>-6.1117424606437829E-20</v>
      </c>
      <c r="AR66">
        <f t="shared" si="45"/>
        <v>-6.111749381185516E-20</v>
      </c>
      <c r="AS66">
        <f t="shared" si="46"/>
        <v>-6.7203809501322903E-2</v>
      </c>
      <c r="AT66">
        <f t="shared" si="47"/>
        <v>-4.3906488874197687E-2</v>
      </c>
      <c r="AU66">
        <f t="shared" si="48"/>
        <v>-0.1111102983755206</v>
      </c>
      <c r="AW66">
        <v>63</v>
      </c>
      <c r="AX66">
        <f>IF(Z66&gt;0, (R66*SUMPRODUCT(K66:$K$98, X66:$X$98)-K66*$AZ$3)/Z66, 0)</f>
        <v>-2.0230776991378447E+26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-2.3471677276932824E+27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-433.24162344067986</v>
      </c>
      <c r="AC67">
        <f t="shared" ref="AC67:AC79" si="64">S67*Z67</f>
        <v>-386.82287807203551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-46.418745368644352</v>
      </c>
      <c r="AK67">
        <f t="shared" si="61"/>
        <v>-30.326913640847593</v>
      </c>
      <c r="AL67">
        <f t="shared" ref="AL67:AL79" si="71">SUM(AI67:AK67)</f>
        <v>-76.745659009491945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-4.755240472951748E-27</v>
      </c>
      <c r="AQ67">
        <f t="shared" ref="AQ67:AQ79" si="75">AH67*$K67</f>
        <v>-4.5133924162571611E-21</v>
      </c>
      <c r="AR67">
        <f t="shared" ref="AR67:AR79" si="76">AI67*$K67</f>
        <v>-4.5133971714976345E-21</v>
      </c>
      <c r="AS67">
        <f t="shared" ref="AS67:AS79" si="77">AJ67*$K67</f>
        <v>-5.3574465482559869E-2</v>
      </c>
      <c r="AT67">
        <f t="shared" ref="AT67:AT79" si="78">AK67*$K67</f>
        <v>-3.5001984115272389E-2</v>
      </c>
      <c r="AU67">
        <f t="shared" ref="AU67:AU79" si="79">AL67*$K67</f>
        <v>-8.8576449597832257E-2</v>
      </c>
      <c r="AW67">
        <v>64</v>
      </c>
      <c r="AX67">
        <f>IF(Z67&gt;0, (R67*SUMPRODUCT(K67:$K$98, X67:$X$98)-K67*$AZ$3)/Z67, 0)</f>
        <v>-2.3471677276932824E+27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-2.9238457846628758E+28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-386.82287807203551</v>
      </c>
      <c r="AC68">
        <f t="shared" si="64"/>
        <v>-345.37756970717447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-41.445308364861035</v>
      </c>
      <c r="AK68">
        <f t="shared" si="61"/>
        <v>-27.077601465042488</v>
      </c>
      <c r="AL68">
        <f t="shared" si="71"/>
        <v>-68.522909829903526</v>
      </c>
      <c r="AN68">
        <f t="shared" si="72"/>
        <v>0</v>
      </c>
      <c r="AO68">
        <f t="shared" si="73"/>
        <v>0</v>
      </c>
      <c r="AP68">
        <f t="shared" si="74"/>
        <v>-3.043169212545749E-28</v>
      </c>
      <c r="AQ68">
        <f t="shared" si="75"/>
        <v>-3.11918079744079E-22</v>
      </c>
      <c r="AR68">
        <f t="shared" si="76"/>
        <v>-3.1191838406100024E-22</v>
      </c>
      <c r="AS68">
        <f t="shared" si="77"/>
        <v>-4.2709235875765202E-2</v>
      </c>
      <c r="AT68">
        <f t="shared" si="78"/>
        <v>-2.7903367438833208E-2</v>
      </c>
      <c r="AU68">
        <f t="shared" si="79"/>
        <v>-7.0612603314598413E-2</v>
      </c>
      <c r="AW68">
        <v>65</v>
      </c>
      <c r="AX68">
        <f>IF(Z68&gt;0, (R68*SUMPRODUCT(K68:$K$98, X68:$X$98)-K68*$AZ$3)/Z68, 0)</f>
        <v>-2.9238457846628758E+28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-3.9305676501369447E+29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-345.37756970717447</v>
      </c>
      <c r="AC69">
        <f t="shared" si="64"/>
        <v>-308.37283009569148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-37.004739611482989</v>
      </c>
      <c r="AK69">
        <f t="shared" si="61"/>
        <v>-24.176429879502216</v>
      </c>
      <c r="AL69">
        <f t="shared" si="71"/>
        <v>-61.181169490985205</v>
      </c>
      <c r="AN69">
        <f t="shared" si="72"/>
        <v>0</v>
      </c>
      <c r="AO69">
        <f t="shared" si="73"/>
        <v>0</v>
      </c>
      <c r="AP69">
        <f t="shared" si="74"/>
        <v>-1.80463444817019E-29</v>
      </c>
      <c r="AQ69">
        <f t="shared" si="75"/>
        <v>-2.0075846158751641E-23</v>
      </c>
      <c r="AR69">
        <f t="shared" si="76"/>
        <v>-2.0075864205096124E-23</v>
      </c>
      <c r="AS69">
        <f t="shared" si="77"/>
        <v>-3.4047541355042343E-2</v>
      </c>
      <c r="AT69">
        <f t="shared" si="78"/>
        <v>-2.2244393685294326E-2</v>
      </c>
      <c r="AU69">
        <f t="shared" si="79"/>
        <v>-5.6291935040336666E-2</v>
      </c>
      <c r="AW69">
        <v>66</v>
      </c>
      <c r="AX69">
        <f>IF(Z69&gt;0, (R69*SUMPRODUCT(K69:$K$98, X69:$X$98)-K69*$AZ$3)/Z69, 0)</f>
        <v>-3.9305676501369447E+29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-5.8187645752132288E+30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-308.37283009569148</v>
      </c>
      <c r="AC70">
        <f t="shared" si="64"/>
        <v>-275.33288401401023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-33.039946081681251</v>
      </c>
      <c r="AK70">
        <f t="shared" si="61"/>
        <v>-21.586098106698405</v>
      </c>
      <c r="AL70">
        <f t="shared" si="71"/>
        <v>-54.626044188379652</v>
      </c>
      <c r="AN70">
        <f t="shared" si="72"/>
        <v>0</v>
      </c>
      <c r="AO70">
        <f t="shared" si="73"/>
        <v>0</v>
      </c>
      <c r="AP70">
        <f t="shared" si="74"/>
        <v>-9.7180177320652443E-31</v>
      </c>
      <c r="AQ70">
        <f t="shared" si="75"/>
        <v>-1.1983902179209695E-24</v>
      </c>
      <c r="AR70">
        <f t="shared" si="76"/>
        <v>-1.1983911897227427E-24</v>
      </c>
      <c r="AS70">
        <f t="shared" si="77"/>
        <v>-2.7142491513904934E-2</v>
      </c>
      <c r="AT70">
        <f t="shared" si="78"/>
        <v>-1.7733094455751212E-2</v>
      </c>
      <c r="AU70">
        <f t="shared" si="79"/>
        <v>-4.4875585969656143E-2</v>
      </c>
      <c r="AW70">
        <v>67</v>
      </c>
      <c r="AX70">
        <f>IF(Z70&gt;0, (R70*SUMPRODUCT(K70:$K$98, X70:$X$98)-K70*$AZ$3)/Z70, 0)</f>
        <v>-5.8187645752132288E+30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-9.578291066678852E+31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-275.33288401401023</v>
      </c>
      <c r="AC71">
        <f t="shared" si="64"/>
        <v>-245.83293215536631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-29.499951858643925</v>
      </c>
      <c r="AK71">
        <f t="shared" si="61"/>
        <v>-19.273301880980718</v>
      </c>
      <c r="AL71">
        <f t="shared" si="71"/>
        <v>-48.773253739624643</v>
      </c>
      <c r="AN71">
        <f t="shared" si="72"/>
        <v>0</v>
      </c>
      <c r="AO71">
        <f t="shared" si="73"/>
        <v>0</v>
      </c>
      <c r="AP71">
        <f t="shared" si="74"/>
        <v>-4.706351909432212E-32</v>
      </c>
      <c r="AQ71">
        <f t="shared" si="75"/>
        <v>-6.4955186720629888E-26</v>
      </c>
      <c r="AR71">
        <f t="shared" si="76"/>
        <v>-6.4955233784148979E-26</v>
      </c>
      <c r="AS71">
        <f t="shared" si="77"/>
        <v>-2.1637828056365504E-2</v>
      </c>
      <c r="AT71">
        <f t="shared" si="78"/>
        <v>-1.4136714330158812E-2</v>
      </c>
      <c r="AU71">
        <f t="shared" si="79"/>
        <v>-3.5774542386524319E-2</v>
      </c>
      <c r="AW71">
        <v>68</v>
      </c>
      <c r="AX71">
        <f>IF(Z71&gt;0, (R71*SUMPRODUCT(K71:$K$98, X71:$X$98)-K71*$AZ$3)/Z71, 0)</f>
        <v>-9.578291066678852E+31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-1.7739310717469305E+33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-245.83293215536631</v>
      </c>
      <c r="AC72">
        <f t="shared" si="64"/>
        <v>-219.49368942443419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-26.339242730932114</v>
      </c>
      <c r="AK72">
        <f t="shared" ref="AK72:AK79" si="92">G72*SUM(AB72:AB72, AE72:AF72)</f>
        <v>-17.208305250875643</v>
      </c>
      <c r="AL72">
        <f t="shared" si="71"/>
        <v>-43.547547981807753</v>
      </c>
      <c r="AN72">
        <f t="shared" si="72"/>
        <v>0</v>
      </c>
      <c r="AO72">
        <f t="shared" si="73"/>
        <v>0</v>
      </c>
      <c r="AP72">
        <f t="shared" si="74"/>
        <v>-2.025814344006766E-33</v>
      </c>
      <c r="AQ72">
        <f t="shared" si="75"/>
        <v>-3.1659979884350945E-27</v>
      </c>
      <c r="AR72">
        <f t="shared" si="76"/>
        <v>-3.166000014249438E-27</v>
      </c>
      <c r="AS72">
        <f t="shared" si="77"/>
        <v>-1.72495440500363E-2</v>
      </c>
      <c r="AT72">
        <f t="shared" si="78"/>
        <v>-1.1269702112690379E-2</v>
      </c>
      <c r="AU72">
        <f t="shared" si="79"/>
        <v>-2.8519246162726674E-2</v>
      </c>
      <c r="AW72">
        <v>69</v>
      </c>
      <c r="AX72">
        <f>IF(Z72&gt;0, (R72*SUMPRODUCT(K72:$K$98, X72:$X$98)-K72*$AZ$3)/Z72, 0)</f>
        <v>-1.7739310717469305E+33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-3.7508636492906422E+34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-219.49368942443419</v>
      </c>
      <c r="AC73">
        <f t="shared" si="64"/>
        <v>-195.97650841467333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-23.517181009760861</v>
      </c>
      <c r="AK73">
        <f t="shared" si="92"/>
        <v>-15.364558259710394</v>
      </c>
      <c r="AL73">
        <f t="shared" si="71"/>
        <v>-38.881739269471254</v>
      </c>
      <c r="AN73">
        <f t="shared" si="72"/>
        <v>0</v>
      </c>
      <c r="AO73">
        <f t="shared" si="73"/>
        <v>0</v>
      </c>
      <c r="AP73">
        <f t="shared" si="74"/>
        <v>-7.6378136882755935E-35</v>
      </c>
      <c r="AQ73">
        <f t="shared" si="75"/>
        <v>-1.3714376337557224E-28</v>
      </c>
      <c r="AR73">
        <f t="shared" si="76"/>
        <v>-1.3714383975370913E-28</v>
      </c>
      <c r="AS73">
        <f t="shared" si="77"/>
        <v>-1.3751230907235595E-2</v>
      </c>
      <c r="AT73">
        <f t="shared" si="78"/>
        <v>-8.984137526060568E-3</v>
      </c>
      <c r="AU73">
        <f t="shared" si="79"/>
        <v>-2.2735368433296162E-2</v>
      </c>
      <c r="AW73">
        <v>70</v>
      </c>
      <c r="AX73">
        <f>IF(Z73&gt;0, (R73*SUMPRODUCT(K73:$K$98, X73:$X$98)-K73*$AZ$3)/Z73, 0)</f>
        <v>-3.7508636492906422E+34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-9.2260002248309932E+35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-195.97650841467333</v>
      </c>
      <c r="AC74">
        <f t="shared" si="64"/>
        <v>-174.97902537024407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-20.997483044429259</v>
      </c>
      <c r="AK74">
        <f t="shared" si="92"/>
        <v>-13.718355589027135</v>
      </c>
      <c r="AL74">
        <f t="shared" si="71"/>
        <v>-34.715838633456393</v>
      </c>
      <c r="AN74">
        <f t="shared" si="72"/>
        <v>0</v>
      </c>
      <c r="AO74">
        <f t="shared" si="73"/>
        <v>0</v>
      </c>
      <c r="AP74">
        <f t="shared" si="74"/>
        <v>-2.4754310329713167E-36</v>
      </c>
      <c r="AQ74">
        <f t="shared" si="75"/>
        <v>-5.2029909112143221E-30</v>
      </c>
      <c r="AR74">
        <f t="shared" si="76"/>
        <v>-5.2029933866453549E-30</v>
      </c>
      <c r="AS74">
        <f t="shared" si="77"/>
        <v>-1.0962397088038539E-2</v>
      </c>
      <c r="AT74">
        <f t="shared" si="78"/>
        <v>-7.162099430851855E-3</v>
      </c>
      <c r="AU74">
        <f t="shared" si="79"/>
        <v>-1.8124496518890393E-2</v>
      </c>
      <c r="AW74">
        <v>71</v>
      </c>
      <c r="AX74">
        <f>IF(Z74&gt;0, (R74*SUMPRODUCT(K74:$K$98, X74:$X$98)-K74*$AZ$3)/Z74, 0)</f>
        <v>-9.2260002248309932E+35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-2.7095044548337236E+37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-174.97902537024407</v>
      </c>
      <c r="AC75">
        <f t="shared" si="64"/>
        <v>-156.23127265200361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-18.747752718240463</v>
      </c>
      <c r="AK75">
        <f t="shared" si="92"/>
        <v>-12.248531775917087</v>
      </c>
      <c r="AL75">
        <f t="shared" si="71"/>
        <v>-30.99628449415755</v>
      </c>
      <c r="AN75">
        <f t="shared" si="72"/>
        <v>0</v>
      </c>
      <c r="AO75">
        <f t="shared" si="73"/>
        <v>0</v>
      </c>
      <c r="AP75">
        <f t="shared" si="74"/>
        <v>-6.7195219546795403E-38</v>
      </c>
      <c r="AQ75">
        <f t="shared" si="75"/>
        <v>-1.6967271976779948E-31</v>
      </c>
      <c r="AR75">
        <f t="shared" si="76"/>
        <v>-1.6967278696301903E-31</v>
      </c>
      <c r="AS75">
        <f t="shared" si="77"/>
        <v>-8.7391558418674822E-3</v>
      </c>
      <c r="AT75">
        <f t="shared" si="78"/>
        <v>-5.7095818166867478E-3</v>
      </c>
      <c r="AU75">
        <f t="shared" si="79"/>
        <v>-1.4448737658554228E-2</v>
      </c>
      <c r="AW75">
        <v>72</v>
      </c>
      <c r="AX75">
        <f>IF(Z75&gt;0, (R75*SUMPRODUCT(K75:$K$98, X75:$X$98)-K75*$AZ$3)/Z75, 0)</f>
        <v>-2.7095044548337236E+37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-9.8721706978562729E+38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-156.23127265200361</v>
      </c>
      <c r="AC76">
        <f t="shared" si="64"/>
        <v>-139.49220772500323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-16.739064927000385</v>
      </c>
      <c r="AK76">
        <f t="shared" si="92"/>
        <v>-10.936189085640255</v>
      </c>
      <c r="AL76">
        <f t="shared" si="71"/>
        <v>-27.675254012640639</v>
      </c>
      <c r="AN76">
        <f t="shared" si="72"/>
        <v>0</v>
      </c>
      <c r="AO76">
        <f t="shared" si="73"/>
        <v>0</v>
      </c>
      <c r="AP76">
        <f t="shared" si="74"/>
        <v>-1.4702105851649663E-39</v>
      </c>
      <c r="AQ76">
        <f t="shared" si="75"/>
        <v>-4.6340451068530489E-33</v>
      </c>
      <c r="AR76">
        <f t="shared" si="76"/>
        <v>-4.6340465770636338E-33</v>
      </c>
      <c r="AS76">
        <f t="shared" si="77"/>
        <v>-6.9668015321009778E-3</v>
      </c>
      <c r="AT76">
        <f t="shared" si="78"/>
        <v>-4.5516436676393069E-3</v>
      </c>
      <c r="AU76">
        <f t="shared" si="79"/>
        <v>-1.1518445199740284E-2</v>
      </c>
      <c r="AW76">
        <v>73</v>
      </c>
      <c r="AX76">
        <f>IF(Z76&gt;0, (R76*SUMPRODUCT(K76:$K$98, X76:$X$98)-K76*$AZ$3)/Z76, 0)</f>
        <v>-9.8721706978562729E+38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-4.7368918103329643E+40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-139.49220772500323</v>
      </c>
      <c r="AC77">
        <f t="shared" si="64"/>
        <v>-124.54661404018144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-14.945593684821787</v>
      </c>
      <c r="AK77">
        <f t="shared" si="92"/>
        <v>-9.7644545407502275</v>
      </c>
      <c r="AL77">
        <f t="shared" si="71"/>
        <v>-24.710048225572017</v>
      </c>
      <c r="AN77">
        <f t="shared" si="72"/>
        <v>0</v>
      </c>
      <c r="AO77">
        <f t="shared" si="73"/>
        <v>0</v>
      </c>
      <c r="AP77">
        <f t="shared" si="74"/>
        <v>-2.4426581421443274E-41</v>
      </c>
      <c r="AQ77">
        <f t="shared" si="75"/>
        <v>-1.0201076486580714E-34</v>
      </c>
      <c r="AR77">
        <f t="shared" si="76"/>
        <v>-1.0201078929238856E-34</v>
      </c>
      <c r="AS77">
        <f t="shared" si="77"/>
        <v>-5.5538915275039737E-3</v>
      </c>
      <c r="AT77">
        <f t="shared" si="78"/>
        <v>-3.6285424646359267E-3</v>
      </c>
      <c r="AU77">
        <f t="shared" si="79"/>
        <v>-9.1824339921399E-3</v>
      </c>
      <c r="AW77">
        <v>74</v>
      </c>
      <c r="AX77">
        <f>IF(Z77&gt;0, (R77*SUMPRODUCT(K77:$K$98, X77:$X$98)-K77*$AZ$3)/Z77, 0)</f>
        <v>-4.7368918103329643E+40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-3.3273618224814896E+42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-124.54661404018144</v>
      </c>
      <c r="AC78">
        <f t="shared" si="64"/>
        <v>-111.20233396444769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-13.344280075733749</v>
      </c>
      <c r="AK78">
        <f t="shared" si="92"/>
        <v>-8.7182629828127016</v>
      </c>
      <c r="AL78">
        <f t="shared" si="71"/>
        <v>-22.062543058546453</v>
      </c>
      <c r="AN78">
        <f t="shared" si="72"/>
        <v>0</v>
      </c>
      <c r="AO78">
        <f t="shared" si="73"/>
        <v>0</v>
      </c>
      <c r="AP78">
        <f t="shared" si="74"/>
        <v>-2.7721714169527554E-43</v>
      </c>
      <c r="AQ78">
        <f t="shared" si="75"/>
        <v>-1.7051308863235809E-36</v>
      </c>
      <c r="AR78">
        <f t="shared" si="76"/>
        <v>-1.7051311635407224E-36</v>
      </c>
      <c r="AS78">
        <f t="shared" si="77"/>
        <v>-4.4275283223086555E-3</v>
      </c>
      <c r="AT78">
        <f t="shared" si="78"/>
        <v>-2.8926518372416501E-3</v>
      </c>
      <c r="AU78">
        <f t="shared" si="79"/>
        <v>-7.320180159550306E-3</v>
      </c>
      <c r="AW78">
        <v>75</v>
      </c>
      <c r="AX78">
        <f>IF(Z78&gt;0, (R78*SUMPRODUCT(K78:$K$98, X78:$X$98)-K78*$AZ$3)/Z78, 0)</f>
        <v>-3.3273618224814896E+42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-111.20233396444769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-111.20233396444769</v>
      </c>
      <c r="AK79">
        <f t="shared" si="92"/>
        <v>-7.784163377511339</v>
      </c>
      <c r="AL79">
        <f t="shared" si="71"/>
        <v>-118.98649734195902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-1.9801224406805397E-38</v>
      </c>
      <c r="AR79">
        <f t="shared" si="76"/>
        <v>-1.9801224406805397E-38</v>
      </c>
      <c r="AS79">
        <f t="shared" si="77"/>
        <v>-3.2942919064796475E-2</v>
      </c>
      <c r="AT79">
        <f t="shared" si="78"/>
        <v>-2.3060043345357532E-3</v>
      </c>
      <c r="AU79">
        <f t="shared" si="79"/>
        <v>-3.5248923399332228E-2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520624.2717679537</v>
      </c>
      <c r="AO81" s="6">
        <f t="shared" si="93"/>
        <v>-52062.427176795376</v>
      </c>
      <c r="AP81" s="6">
        <f t="shared" si="93"/>
        <v>-404.62979842580688</v>
      </c>
      <c r="AQ81" s="6">
        <f t="shared" si="93"/>
        <v>-335156.54366793699</v>
      </c>
      <c r="AR81" s="6">
        <f t="shared" si="93"/>
        <v>133000.67112479551</v>
      </c>
      <c r="AS81" s="6">
        <f t="shared" si="93"/>
        <v>-44065.548200297293</v>
      </c>
      <c r="AT81" s="6">
        <f t="shared" si="93"/>
        <v>19194.53351961539</v>
      </c>
      <c r="AU81" s="6">
        <f t="shared" si="93"/>
        <v>108129.65644411354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1067886.340457679</v>
      </c>
      <c r="K3">
        <v>1</v>
      </c>
      <c r="L3" s="2">
        <v>0</v>
      </c>
      <c r="O3">
        <f>$C$3</f>
        <v>1067886.340457679</v>
      </c>
      <c r="P3" s="2">
        <f>O3*C5</f>
        <v>106788.6340457679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1067886.340457679</v>
      </c>
      <c r="AF3">
        <f t="shared" ref="AF3:AF34" si="4">-$Z3*P3</f>
        <v>-106788.6340457679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960897.70641191106</v>
      </c>
      <c r="AJ3">
        <f t="shared" ref="AJ3:AJ34" si="8">AB3-AC3</f>
        <v>0</v>
      </c>
      <c r="AL3">
        <f t="shared" ref="AL3:AL34" si="9">SUM(AI3:AK3)</f>
        <v>960897.70641191106</v>
      </c>
      <c r="AN3">
        <f t="shared" ref="AN3:AN34" si="10">AE3*$K3</f>
        <v>1067886.340457679</v>
      </c>
      <c r="AO3">
        <f t="shared" ref="AO3:AO34" si="11">AF3*$K3</f>
        <v>-106788.6340457679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960897.70641191106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960897.70641191106</v>
      </c>
      <c r="AW3">
        <v>0</v>
      </c>
      <c r="AX3">
        <f>IF(Z3&gt;0, (R3*SUMPRODUCT(K3:$K$98, X3:$X$98)-K3*$AZ$3)/Z3, 0)</f>
        <v>0</v>
      </c>
      <c r="AZ3">
        <f>C6*ABS(SUMPRODUCT(X4:X69, K4:K69))/1</f>
        <v>753588.31718423846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38334.270522779247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37113.400675169774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-37113.400675169774</v>
      </c>
      <c r="AK4">
        <f>G4*SUM(AB4, AE4:AF4)</f>
        <v>0</v>
      </c>
      <c r="AL4">
        <f t="shared" si="9"/>
        <v>-80809.400675169774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-41544.019775622735</v>
      </c>
      <c r="AR4">
        <f t="shared" si="14"/>
        <v>-41544.019775622735</v>
      </c>
      <c r="AS4">
        <f t="shared" si="15"/>
        <v>-35285.606270364871</v>
      </c>
      <c r="AT4">
        <f t="shared" si="16"/>
        <v>0</v>
      </c>
      <c r="AU4">
        <f t="shared" si="17"/>
        <v>-76829.626045987607</v>
      </c>
      <c r="AW4">
        <v>1</v>
      </c>
      <c r="AX4">
        <f>IF(Z4&gt;0, (R4*SUMPRODUCT(K4:$K$98, X4:$X$98)-K4*$AZ$3)/Z4, 0)</f>
        <v>38334.270522779247</v>
      </c>
    </row>
    <row r="5" spans="1:52" x14ac:dyDescent="0.3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34634.15976317125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37113.400675169774</v>
      </c>
      <c r="AC5">
        <f t="shared" si="2"/>
        <v>32341.312389102761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4772.0882860670135</v>
      </c>
      <c r="AK5">
        <f>G5*SUM(AB5, AE5:AF5)</f>
        <v>152.16494276819608</v>
      </c>
      <c r="AL5">
        <f t="shared" si="9"/>
        <v>-44443.862859525587</v>
      </c>
      <c r="AN5">
        <f t="shared" si="10"/>
        <v>0</v>
      </c>
      <c r="AO5">
        <f t="shared" si="11"/>
        <v>0</v>
      </c>
      <c r="AP5">
        <f t="shared" si="12"/>
        <v>-21.056103767721684</v>
      </c>
      <c r="AQ5">
        <f t="shared" si="13"/>
        <v>-44506.778398004331</v>
      </c>
      <c r="AR5">
        <f t="shared" si="14"/>
        <v>-44527.834501772057</v>
      </c>
      <c r="AS5">
        <f t="shared" si="15"/>
        <v>4304.2103743540383</v>
      </c>
      <c r="AT5">
        <f t="shared" si="16"/>
        <v>137.24597828336587</v>
      </c>
      <c r="AU5">
        <f t="shared" si="17"/>
        <v>-40086.378149134653</v>
      </c>
      <c r="AW5">
        <v>2</v>
      </c>
      <c r="AX5">
        <f>IF(Z5&gt;0, (R5*SUMPRODUCT(K5:$K$98, X5:$X$98)-K5*$AZ$3)/Z5, 0)</f>
        <v>34634.15976317125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27364.323531887941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32341.312389102761</v>
      </c>
      <c r="AC6">
        <f t="shared" si="2"/>
        <v>24549.168788765674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7792.1436003370873</v>
      </c>
      <c r="AK6">
        <f>G6*SUM(AB6, AE6:AF6)</f>
        <v>229.62331796262961</v>
      </c>
      <c r="AL6">
        <f t="shared" si="9"/>
        <v>-46674.539590050714</v>
      </c>
      <c r="AN6">
        <f t="shared" si="10"/>
        <v>0</v>
      </c>
      <c r="AO6">
        <f t="shared" si="11"/>
        <v>0</v>
      </c>
      <c r="AP6">
        <f t="shared" si="12"/>
        <v>-19.136434861644517</v>
      </c>
      <c r="AQ6">
        <f t="shared" si="13"/>
        <v>-46649.697307732655</v>
      </c>
      <c r="AR6">
        <f t="shared" si="14"/>
        <v>-46668.833742594303</v>
      </c>
      <c r="AS6">
        <f t="shared" si="15"/>
        <v>6648.5340125668918</v>
      </c>
      <c r="AT6">
        <f t="shared" si="16"/>
        <v>195.92278041269182</v>
      </c>
      <c r="AU6">
        <f t="shared" si="17"/>
        <v>-39824.376949614714</v>
      </c>
      <c r="AW6">
        <v>3</v>
      </c>
      <c r="AX6">
        <f>IF(Z6&gt;0, (R6*SUMPRODUCT(K6:$K$98, X6:$X$98)-K6*$AZ$3)/Z6, 0)</f>
        <v>27364.323531887941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19180.716469068844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24549.168788765674</v>
      </c>
      <c r="AC7">
        <f t="shared" si="2"/>
        <v>16461.848567096051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8087.3202216696227</v>
      </c>
      <c r="AK7">
        <f>G7*SUM(AB7, AE7:AF7)</f>
        <v>338.77852928496628</v>
      </c>
      <c r="AL7">
        <f t="shared" si="9"/>
        <v>-51399.382540694576</v>
      </c>
      <c r="AN7">
        <f t="shared" si="10"/>
        <v>0</v>
      </c>
      <c r="AO7">
        <f t="shared" si="11"/>
        <v>0</v>
      </c>
      <c r="AP7">
        <f t="shared" si="12"/>
        <v>-17.209281822386345</v>
      </c>
      <c r="AQ7">
        <f t="shared" si="13"/>
        <v>-47966.648646247282</v>
      </c>
      <c r="AR7">
        <f t="shared" si="14"/>
        <v>-47983.857928069672</v>
      </c>
      <c r="AS7">
        <f t="shared" si="15"/>
        <v>6486.5474737027853</v>
      </c>
      <c r="AT7">
        <f t="shared" si="16"/>
        <v>271.72202324696246</v>
      </c>
      <c r="AU7">
        <f t="shared" si="17"/>
        <v>-41225.588431119926</v>
      </c>
      <c r="AW7">
        <v>4</v>
      </c>
      <c r="AX7">
        <f>IF(Z7&gt;0, (R7*SUMPRODUCT(K7:$K$98, X7:$X$98)-K7*$AZ$3)/Z7, 0)</f>
        <v>19180.716469068844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10866.669876285976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16461.848567096051</v>
      </c>
      <c r="AC8">
        <f t="shared" si="2"/>
        <v>8880.5113024481107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7581.3372646479402</v>
      </c>
      <c r="AK8">
        <f t="shared" ref="AK8:AK39" si="30">G8*SUM(AB8:AB8, AE8:AF8)</f>
        <v>355.57592904927469</v>
      </c>
      <c r="AL8">
        <f t="shared" si="9"/>
        <v>-56968.928632952062</v>
      </c>
      <c r="AN8">
        <f t="shared" si="10"/>
        <v>0</v>
      </c>
      <c r="AO8">
        <f t="shared" si="11"/>
        <v>0</v>
      </c>
      <c r="AP8">
        <f t="shared" si="12"/>
        <v>-15.291770195963469</v>
      </c>
      <c r="AQ8">
        <f t="shared" si="13"/>
        <v>-48564.991576560373</v>
      </c>
      <c r="AR8">
        <f t="shared" si="14"/>
        <v>-48580.28334675634</v>
      </c>
      <c r="AS8">
        <f t="shared" si="15"/>
        <v>5674.4277879884175</v>
      </c>
      <c r="AT8">
        <f t="shared" si="16"/>
        <v>266.13905464218908</v>
      </c>
      <c r="AU8">
        <f t="shared" si="17"/>
        <v>-42639.716504125732</v>
      </c>
      <c r="AW8">
        <v>5</v>
      </c>
      <c r="AX8">
        <f>IF(Z8&gt;0, (R8*SUMPRODUCT(K8:$K$98, X8:$X$98)-K8*$AZ$3)/Z8, 0)</f>
        <v>10866.669876285976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-2137.461157160059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8880.5113024481107</v>
      </c>
      <c r="AC9">
        <f t="shared" si="2"/>
        <v>-1653.9479185888777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10534.459221036988</v>
      </c>
      <c r="AK9">
        <f t="shared" si="30"/>
        <v>198.03540204459287</v>
      </c>
      <c r="AL9">
        <f t="shared" si="9"/>
        <v>-59810.075026163395</v>
      </c>
      <c r="AN9">
        <f t="shared" si="10"/>
        <v>0</v>
      </c>
      <c r="AO9">
        <f t="shared" si="11"/>
        <v>0</v>
      </c>
      <c r="AP9">
        <f t="shared" si="12"/>
        <v>-13.502791377029194</v>
      </c>
      <c r="AQ9">
        <f t="shared" si="13"/>
        <v>-49225.724175356285</v>
      </c>
      <c r="AR9">
        <f t="shared" si="14"/>
        <v>-49239.226966733317</v>
      </c>
      <c r="AS9">
        <f t="shared" si="15"/>
        <v>7353.1291975268823</v>
      </c>
      <c r="AT9">
        <f t="shared" si="16"/>
        <v>138.23015176803045</v>
      </c>
      <c r="AU9">
        <f t="shared" si="17"/>
        <v>-41747.867617438402</v>
      </c>
      <c r="AW9">
        <v>6</v>
      </c>
      <c r="AX9">
        <f>IF(Z9&gt;0, (R9*SUMPRODUCT(K9:$K$98, X9:$X$98)-K9*$AZ$3)/Z9, 0)</f>
        <v>-2137.461157160059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-32664.94621398086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-1653.9479185888777</v>
      </c>
      <c r="AC10">
        <f t="shared" si="2"/>
        <v>-23788.379268044548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22134.43134945567</v>
      </c>
      <c r="AK10">
        <f t="shared" si="30"/>
        <v>-7.1119760499321742</v>
      </c>
      <c r="AL10">
        <f t="shared" si="9"/>
        <v>-53488.706947034843</v>
      </c>
      <c r="AN10">
        <f t="shared" si="10"/>
        <v>0</v>
      </c>
      <c r="AO10">
        <f t="shared" si="11"/>
        <v>0</v>
      </c>
      <c r="AP10">
        <f t="shared" si="12"/>
        <v>-12.053652288041736</v>
      </c>
      <c r="AQ10">
        <f t="shared" si="13"/>
        <v>-50050.107633614651</v>
      </c>
      <c r="AR10">
        <f t="shared" si="14"/>
        <v>-50062.161285902694</v>
      </c>
      <c r="AS10">
        <f t="shared" si="15"/>
        <v>14654.267436540089</v>
      </c>
      <c r="AT10">
        <f t="shared" si="16"/>
        <v>-4.7085374542742464</v>
      </c>
      <c r="AU10">
        <f t="shared" si="17"/>
        <v>-35412.602386816885</v>
      </c>
      <c r="AW10">
        <v>7</v>
      </c>
      <c r="AX10">
        <f>IF(Z10&gt;0, (R10*SUMPRODUCT(K10:$K$98, X10:$X$98)-K10*$AZ$3)/Z10, 0)</f>
        <v>-32664.94621398086</v>
      </c>
    </row>
    <row r="11" spans="1:52" x14ac:dyDescent="0.3">
      <c r="A11" t="s">
        <v>33</v>
      </c>
      <c r="C11" s="25">
        <f>AU71</f>
        <v>221791.77840274846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-72450.169060197193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-23788.379268044548</v>
      </c>
      <c r="AC11">
        <f t="shared" si="2"/>
        <v>-49357.494159975729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25569.114891931182</v>
      </c>
      <c r="AK11">
        <f t="shared" si="30"/>
        <v>-38.061406828871277</v>
      </c>
      <c r="AL11">
        <f t="shared" si="9"/>
        <v>-53906.451371817602</v>
      </c>
      <c r="AN11">
        <f t="shared" si="10"/>
        <v>0</v>
      </c>
      <c r="AO11">
        <f t="shared" si="11"/>
        <v>0</v>
      </c>
      <c r="AP11">
        <f t="shared" si="12"/>
        <v>-10.722569620767381</v>
      </c>
      <c r="AQ11">
        <f t="shared" si="13"/>
        <v>-50000.878810371993</v>
      </c>
      <c r="AR11">
        <f t="shared" si="14"/>
        <v>-50011.601379992753</v>
      </c>
      <c r="AS11">
        <f t="shared" si="15"/>
        <v>16097.589972365615</v>
      </c>
      <c r="AT11">
        <f t="shared" si="16"/>
        <v>-23.96238287841221</v>
      </c>
      <c r="AU11">
        <f t="shared" si="17"/>
        <v>-33937.973790505552</v>
      </c>
      <c r="AW11">
        <v>8</v>
      </c>
      <c r="AX11">
        <f>IF(Z11&gt;0, (R11*SUMPRODUCT(K11:$K$98, X11:$X$98)-K11*$AZ$3)/Z11, 0)</f>
        <v>-72450.169060197193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-107269.43166524587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-49357.494159975729</v>
      </c>
      <c r="AC12">
        <f t="shared" si="2"/>
        <v>-67906.377721042023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18548.883561066294</v>
      </c>
      <c r="AK12">
        <f t="shared" si="30"/>
        <v>-1036.5073773594904</v>
      </c>
      <c r="AL12">
        <f t="shared" si="9"/>
        <v>-65310.757266776942</v>
      </c>
      <c r="AN12">
        <f t="shared" si="10"/>
        <v>0</v>
      </c>
      <c r="AO12">
        <f t="shared" si="11"/>
        <v>0</v>
      </c>
      <c r="AP12">
        <f t="shared" si="12"/>
        <v>-9.3031557010808292</v>
      </c>
      <c r="AQ12">
        <f t="shared" si="13"/>
        <v>-48677.062087928112</v>
      </c>
      <c r="AR12">
        <f t="shared" si="14"/>
        <v>-48686.365243629196</v>
      </c>
      <c r="AS12">
        <f t="shared" si="15"/>
        <v>10903.689371466884</v>
      </c>
      <c r="AT12">
        <f t="shared" si="16"/>
        <v>-609.29567198771076</v>
      </c>
      <c r="AU12">
        <f t="shared" si="17"/>
        <v>-38391.971544150023</v>
      </c>
      <c r="AW12">
        <v>9</v>
      </c>
      <c r="AX12">
        <f>IF(Z12&gt;0, (R12*SUMPRODUCT(K12:$K$98, X12:$X$98)-K12*$AZ$3)/Z12, 0)</f>
        <v>-107269.43166524587</v>
      </c>
    </row>
    <row r="13" spans="1:52" x14ac:dyDescent="0.3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-118350.28835585219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-67906.377721042023</v>
      </c>
      <c r="AC13">
        <f t="shared" si="2"/>
        <v>-69120.670318066084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1214.2925970240613</v>
      </c>
      <c r="AK13">
        <f t="shared" si="30"/>
        <v>-4753.4464404729424</v>
      </c>
      <c r="AL13">
        <f t="shared" si="9"/>
        <v>-88913.542953048003</v>
      </c>
      <c r="AN13">
        <f t="shared" si="10"/>
        <v>0</v>
      </c>
      <c r="AO13">
        <f t="shared" si="11"/>
        <v>0</v>
      </c>
      <c r="AP13">
        <f t="shared" si="12"/>
        <v>-7.6633083809849563</v>
      </c>
      <c r="AQ13">
        <f t="shared" si="13"/>
        <v>-44801.33981191925</v>
      </c>
      <c r="AR13">
        <f t="shared" si="14"/>
        <v>-44809.003120300236</v>
      </c>
      <c r="AS13">
        <f t="shared" si="15"/>
        <v>637.32509639580974</v>
      </c>
      <c r="AT13">
        <f t="shared" si="16"/>
        <v>-2494.8605618705815</v>
      </c>
      <c r="AU13">
        <f t="shared" si="17"/>
        <v>-46666.538585775001</v>
      </c>
      <c r="AW13">
        <v>10</v>
      </c>
      <c r="AX13">
        <f>IF(Z13&gt;0, (R13*SUMPRODUCT(K13:$K$98, X13:$X$98)-K13*$AZ$3)/Z13, 0)</f>
        <v>-118350.28835585219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-133853.70268534496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-69120.670318066084</v>
      </c>
      <c r="AC14">
        <f t="shared" si="2"/>
        <v>-71544.537370249745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2423.8670521836611</v>
      </c>
      <c r="AK14">
        <f t="shared" si="30"/>
        <v>-4838.4469222646267</v>
      </c>
      <c r="AL14">
        <f t="shared" si="9"/>
        <v>-89820.552574119545</v>
      </c>
      <c r="AN14">
        <f t="shared" si="10"/>
        <v>0</v>
      </c>
      <c r="AO14">
        <f t="shared" si="11"/>
        <v>0</v>
      </c>
      <c r="AP14">
        <f t="shared" si="12"/>
        <v>-6.2618945452915842</v>
      </c>
      <c r="AQ14">
        <f t="shared" si="13"/>
        <v>-40953.814746323747</v>
      </c>
      <c r="AR14">
        <f t="shared" si="14"/>
        <v>-40960.076640869032</v>
      </c>
      <c r="AS14">
        <f t="shared" si="15"/>
        <v>1135.8695195909966</v>
      </c>
      <c r="AT14">
        <f t="shared" si="16"/>
        <v>-2267.3868916234715</v>
      </c>
      <c r="AU14">
        <f t="shared" si="17"/>
        <v>-42091.594012901507</v>
      </c>
      <c r="AW14">
        <v>11</v>
      </c>
      <c r="AX14">
        <f>IF(Z14&gt;0, (R14*SUMPRODUCT(K14:$K$98, X14:$X$98)-K14*$AZ$3)/Z14, 0)</f>
        <v>-133853.70268534496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-154067.2756962186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-71544.537370249745</v>
      </c>
      <c r="AC15">
        <f t="shared" si="2"/>
        <v>-74661.322866809467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3116.7854965597217</v>
      </c>
      <c r="AK15">
        <f t="shared" si="30"/>
        <v>-5008.1176159174829</v>
      </c>
      <c r="AL15">
        <f t="shared" si="9"/>
        <v>-91005.334003318319</v>
      </c>
      <c r="AN15">
        <f t="shared" si="10"/>
        <v>0</v>
      </c>
      <c r="AO15">
        <f t="shared" si="11"/>
        <v>0</v>
      </c>
      <c r="AP15">
        <f t="shared" si="12"/>
        <v>-5.0690539532089902</v>
      </c>
      <c r="AQ15">
        <f t="shared" si="13"/>
        <v>-37281.083731757055</v>
      </c>
      <c r="AR15">
        <f t="shared" si="14"/>
        <v>-37286.152785710263</v>
      </c>
      <c r="AS15">
        <f t="shared" si="15"/>
        <v>1304.0929345349996</v>
      </c>
      <c r="AT15">
        <f t="shared" si="16"/>
        <v>-2095.4444267811077</v>
      </c>
      <c r="AU15">
        <f t="shared" si="17"/>
        <v>-38077.504277956366</v>
      </c>
      <c r="AW15">
        <v>12</v>
      </c>
      <c r="AX15">
        <f>IF(Z15&gt;0, (R15*SUMPRODUCT(K15:$K$98, X15:$X$98)-K15*$AZ$3)/Z15, 0)</f>
        <v>-154067.2756962186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-179700.21396785139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-74661.322866809467</v>
      </c>
      <c r="AC16">
        <f t="shared" si="2"/>
        <v>-78159.344768420095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3498.0219016106275</v>
      </c>
      <c r="AK16">
        <f t="shared" si="30"/>
        <v>-5226.2926006766629</v>
      </c>
      <c r="AL16">
        <f t="shared" si="9"/>
        <v>-91365.330490805543</v>
      </c>
      <c r="AN16">
        <f t="shared" si="10"/>
        <v>0</v>
      </c>
      <c r="AO16">
        <f t="shared" si="11"/>
        <v>0</v>
      </c>
      <c r="AP16">
        <f t="shared" si="12"/>
        <v>-4.0621497485784399</v>
      </c>
      <c r="AQ16">
        <f t="shared" si="13"/>
        <v>-33482.549662074867</v>
      </c>
      <c r="AR16">
        <f t="shared" si="14"/>
        <v>-33486.611811823444</v>
      </c>
      <c r="AS16">
        <f t="shared" si="15"/>
        <v>1306.7909835579669</v>
      </c>
      <c r="AT16">
        <f t="shared" si="16"/>
        <v>-1952.4383323201407</v>
      </c>
      <c r="AU16">
        <f t="shared" si="17"/>
        <v>-34132.259160585621</v>
      </c>
      <c r="AW16">
        <v>13</v>
      </c>
      <c r="AX16">
        <f>IF(Z16&gt;0, (R16*SUMPRODUCT(K16:$K$98, X16:$X$98)-K16*$AZ$3)/Z16, 0)</f>
        <v>-179700.21396785139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-210997.91408732298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-78159.344768420095</v>
      </c>
      <c r="AC17">
        <f t="shared" si="2"/>
        <v>-81478.446367864235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3319.1015994441404</v>
      </c>
      <c r="AK17">
        <f t="shared" si="30"/>
        <v>-5471.1541337894068</v>
      </c>
      <c r="AL17">
        <f t="shared" si="9"/>
        <v>-91033.603529244239</v>
      </c>
      <c r="AN17">
        <f t="shared" si="10"/>
        <v>0</v>
      </c>
      <c r="AO17">
        <f t="shared" si="11"/>
        <v>0</v>
      </c>
      <c r="AP17">
        <f t="shared" si="12"/>
        <v>-3.2201060018117311</v>
      </c>
      <c r="AQ17">
        <f t="shared" si="13"/>
        <v>-29643.537790251165</v>
      </c>
      <c r="AR17">
        <f t="shared" si="14"/>
        <v>-29646.757896252977</v>
      </c>
      <c r="AS17">
        <f t="shared" si="15"/>
        <v>1107.0981598580991</v>
      </c>
      <c r="AT17">
        <f t="shared" si="16"/>
        <v>-1824.9229474724982</v>
      </c>
      <c r="AU17">
        <f t="shared" si="17"/>
        <v>-30364.582683867375</v>
      </c>
      <c r="AW17">
        <v>14</v>
      </c>
      <c r="AX17">
        <f>IF(Z17&gt;0, (R17*SUMPRODUCT(K17:$K$98, X17:$X$98)-K17*$AZ$3)/Z17, 0)</f>
        <v>-210997.91408732298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-248621.20995249695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-81478.446367864235</v>
      </c>
      <c r="AC18">
        <f t="shared" si="2"/>
        <v>-84190.334102195135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2711.8877343308995</v>
      </c>
      <c r="AK18">
        <f t="shared" si="30"/>
        <v>-5703.491245750497</v>
      </c>
      <c r="AL18">
        <f t="shared" si="9"/>
        <v>-90334.242499616666</v>
      </c>
      <c r="AN18">
        <f t="shared" si="10"/>
        <v>0</v>
      </c>
      <c r="AO18">
        <f t="shared" si="11"/>
        <v>0</v>
      </c>
      <c r="AP18">
        <f t="shared" si="12"/>
        <v>-2.5212251205381619</v>
      </c>
      <c r="AQ18">
        <f t="shared" si="13"/>
        <v>-26009.486199348026</v>
      </c>
      <c r="AR18">
        <f t="shared" si="14"/>
        <v>-26012.00742446856</v>
      </c>
      <c r="AS18">
        <f t="shared" si="15"/>
        <v>807.64268972080333</v>
      </c>
      <c r="AT18">
        <f t="shared" si="16"/>
        <v>-1698.5891238058618</v>
      </c>
      <c r="AU18">
        <f t="shared" si="17"/>
        <v>-26902.953858553621</v>
      </c>
      <c r="AW18">
        <v>15</v>
      </c>
      <c r="AX18">
        <f>IF(Z18&gt;0, (R18*SUMPRODUCT(K18:$K$98, X18:$X$98)-K18*$AZ$3)/Z18, 0)</f>
        <v>-248621.20995249695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-294258.92438587348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-84190.334102195135</v>
      </c>
      <c r="AC19">
        <f t="shared" si="2"/>
        <v>-86153.704180185799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1963.3700779906649</v>
      </c>
      <c r="AK19">
        <f t="shared" si="30"/>
        <v>-5893.3233871536604</v>
      </c>
      <c r="AL19">
        <f t="shared" si="9"/>
        <v>-88858.635722469844</v>
      </c>
      <c r="AN19">
        <f t="shared" si="10"/>
        <v>0</v>
      </c>
      <c r="AO19">
        <f t="shared" si="11"/>
        <v>0</v>
      </c>
      <c r="AP19">
        <f t="shared" si="12"/>
        <v>-1.9463182602397322</v>
      </c>
      <c r="AQ19">
        <f t="shared" si="13"/>
        <v>-22581.172704591434</v>
      </c>
      <c r="AR19">
        <f t="shared" si="14"/>
        <v>-22583.119022851675</v>
      </c>
      <c r="AS19">
        <f t="shared" si="15"/>
        <v>522.07356687099161</v>
      </c>
      <c r="AT19">
        <f t="shared" si="16"/>
        <v>-1567.0751000770697</v>
      </c>
      <c r="AU19">
        <f t="shared" si="17"/>
        <v>-23628.120556057755</v>
      </c>
      <c r="AW19">
        <v>16</v>
      </c>
      <c r="AX19">
        <f>IF(Z19&gt;0, (R19*SUMPRODUCT(K19:$K$98, X19:$X$98)-K19*$AZ$3)/Z19, 0)</f>
        <v>-294258.92438587348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-350437.33407338226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-86153.704180185799</v>
      </c>
      <c r="AC20">
        <f t="shared" si="2"/>
        <v>-87265.130347851024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1111.4261676652241</v>
      </c>
      <c r="AK20">
        <f t="shared" si="30"/>
        <v>-6030.7592926130064</v>
      </c>
      <c r="AL20">
        <f t="shared" si="9"/>
        <v>-86598.257013880793</v>
      </c>
      <c r="AN20">
        <f t="shared" si="10"/>
        <v>0</v>
      </c>
      <c r="AO20">
        <f t="shared" si="11"/>
        <v>0</v>
      </c>
      <c r="AP20">
        <f t="shared" si="12"/>
        <v>-1.4780253979052478</v>
      </c>
      <c r="AQ20">
        <f t="shared" si="13"/>
        <v>-19390.473713104075</v>
      </c>
      <c r="AR20">
        <f t="shared" si="14"/>
        <v>-19391.951738501979</v>
      </c>
      <c r="AS20">
        <f t="shared" si="15"/>
        <v>263.87128500345602</v>
      </c>
      <c r="AT20">
        <f t="shared" si="16"/>
        <v>-1431.8037944268203</v>
      </c>
      <c r="AU20">
        <f t="shared" si="17"/>
        <v>-20559.884247925344</v>
      </c>
      <c r="AW20">
        <v>17</v>
      </c>
      <c r="AX20">
        <f>IF(Z20&gt;0, (R20*SUMPRODUCT(K20:$K$98, X20:$X$98)-K20*$AZ$3)/Z20, 0)</f>
        <v>-350437.33407338226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-421118.23962731328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-87265.130347851024</v>
      </c>
      <c r="AC21">
        <f t="shared" si="2"/>
        <v>-87486.187510128075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221.05716227705125</v>
      </c>
      <c r="AK21">
        <f t="shared" si="30"/>
        <v>-6108.5591243495719</v>
      </c>
      <c r="AL21">
        <f t="shared" si="9"/>
        <v>-83453.270521692713</v>
      </c>
      <c r="AN21">
        <f t="shared" si="10"/>
        <v>0</v>
      </c>
      <c r="AO21">
        <f t="shared" si="11"/>
        <v>0</v>
      </c>
      <c r="AP21">
        <f t="shared" si="12"/>
        <v>-1.1009534059234085</v>
      </c>
      <c r="AQ21">
        <f t="shared" si="13"/>
        <v>-16441.237806569858</v>
      </c>
      <c r="AR21">
        <f t="shared" si="14"/>
        <v>-16442.338759975781</v>
      </c>
      <c r="AS21">
        <f t="shared" si="15"/>
        <v>46.859546614102598</v>
      </c>
      <c r="AT21">
        <f t="shared" si="16"/>
        <v>-1294.8882003366627</v>
      </c>
      <c r="AU21">
        <f t="shared" si="17"/>
        <v>-17690.367413698343</v>
      </c>
      <c r="AW21">
        <v>18</v>
      </c>
      <c r="AX21">
        <f>IF(Z21&gt;0, (R21*SUMPRODUCT(K21:$K$98, X21:$X$98)-K21*$AZ$3)/Z21, 0)</f>
        <v>-421118.23962731328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-512395.55370302114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-87486.187510128075</v>
      </c>
      <c r="AC22">
        <f t="shared" si="2"/>
        <v>-86811.874824888102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-674.31268523997278</v>
      </c>
      <c r="AK22">
        <f t="shared" si="30"/>
        <v>-6124.0331257089656</v>
      </c>
      <c r="AL22">
        <f t="shared" si="9"/>
        <v>-79295.179236233002</v>
      </c>
      <c r="AN22">
        <f t="shared" si="10"/>
        <v>0</v>
      </c>
      <c r="AO22">
        <f t="shared" si="11"/>
        <v>0</v>
      </c>
      <c r="AP22">
        <f t="shared" si="12"/>
        <v>-0.80165823952901727</v>
      </c>
      <c r="AQ22">
        <f t="shared" si="13"/>
        <v>-13720.474542262487</v>
      </c>
      <c r="AR22">
        <f t="shared" si="14"/>
        <v>-13721.276200502016</v>
      </c>
      <c r="AS22">
        <f t="shared" si="15"/>
        <v>-127.62530668619466</v>
      </c>
      <c r="AT22">
        <f t="shared" si="16"/>
        <v>-1159.0789005354018</v>
      </c>
      <c r="AU22">
        <f t="shared" si="17"/>
        <v>-15007.980407723613</v>
      </c>
      <c r="AW22">
        <v>19</v>
      </c>
      <c r="AX22">
        <f>IF(Z22&gt;0, (R22*SUMPRODUCT(K22:$K$98, X22:$X$98)-K22*$AZ$3)/Z22, 0)</f>
        <v>-512395.55370302114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-634366.00376431644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-86811.874824888102</v>
      </c>
      <c r="AC23">
        <f t="shared" si="2"/>
        <v>-85250.607856606104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-1561.2669682819978</v>
      </c>
      <c r="AK23">
        <f t="shared" si="30"/>
        <v>-6076.831237742168</v>
      </c>
      <c r="AL23">
        <f t="shared" si="9"/>
        <v>-74325.89032375181</v>
      </c>
      <c r="AN23">
        <f t="shared" si="10"/>
        <v>0</v>
      </c>
      <c r="AO23">
        <f t="shared" si="11"/>
        <v>0</v>
      </c>
      <c r="AP23">
        <f t="shared" si="12"/>
        <v>-0.56774724902758533</v>
      </c>
      <c r="AQ23">
        <f t="shared" si="13"/>
        <v>-11268.909873059394</v>
      </c>
      <c r="AR23">
        <f t="shared" si="14"/>
        <v>-11269.477620308422</v>
      </c>
      <c r="AS23">
        <f t="shared" si="15"/>
        <v>-263.83634244960342</v>
      </c>
      <c r="AT23">
        <f t="shared" si="16"/>
        <v>-1026.9152938101502</v>
      </c>
      <c r="AU23">
        <f t="shared" si="17"/>
        <v>-12560.229256568176</v>
      </c>
      <c r="AW23">
        <v>20</v>
      </c>
      <c r="AX23">
        <f>IF(Z23&gt;0, (R23*SUMPRODUCT(K23:$K$98, X23:$X$98)-K23*$AZ$3)/Z23, 0)</f>
        <v>-634366.00376431644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-803552.31675340235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-85250.607856606104</v>
      </c>
      <c r="AC24">
        <f t="shared" si="2"/>
        <v>-82875.105666679345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-2375.5021899267595</v>
      </c>
      <c r="AK24">
        <f t="shared" si="30"/>
        <v>-5967.542549962428</v>
      </c>
      <c r="AL24">
        <f t="shared" si="9"/>
        <v>-68160.246441969211</v>
      </c>
      <c r="AN24">
        <f t="shared" si="10"/>
        <v>0</v>
      </c>
      <c r="AO24">
        <f t="shared" si="11"/>
        <v>0</v>
      </c>
      <c r="AP24">
        <f t="shared" si="12"/>
        <v>-0.38903562254930041</v>
      </c>
      <c r="AQ24">
        <f t="shared" si="13"/>
        <v>-9024.9913772923574</v>
      </c>
      <c r="AR24">
        <f t="shared" si="14"/>
        <v>-9025.3804129149066</v>
      </c>
      <c r="AS24">
        <f t="shared" si="15"/>
        <v>-358.42216495820986</v>
      </c>
      <c r="AT24">
        <f t="shared" si="16"/>
        <v>-900.39888378453372</v>
      </c>
      <c r="AU24">
        <f t="shared" si="17"/>
        <v>-10284.201461657649</v>
      </c>
      <c r="AW24">
        <v>21</v>
      </c>
      <c r="AX24">
        <f>IF(Z24&gt;0, (R24*SUMPRODUCT(K24:$K$98, X24:$X$98)-K24*$AZ$3)/Z24, 0)</f>
        <v>-803552.31675340235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-1047502.172533703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-82875.105666679345</v>
      </c>
      <c r="AC25">
        <f t="shared" si="2"/>
        <v>-79717.586273448367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-3157.5193932309776</v>
      </c>
      <c r="AK25">
        <f t="shared" si="30"/>
        <v>-5801.2573966675545</v>
      </c>
      <c r="AL25">
        <f t="shared" si="9"/>
        <v>-60964.696900298062</v>
      </c>
      <c r="AN25">
        <f t="shared" si="10"/>
        <v>0</v>
      </c>
      <c r="AO25">
        <f t="shared" si="11"/>
        <v>0</v>
      </c>
      <c r="AP25">
        <f t="shared" si="12"/>
        <v>-0.25630708873251168</v>
      </c>
      <c r="AQ25">
        <f t="shared" si="13"/>
        <v>-7005.8090673853094</v>
      </c>
      <c r="AR25">
        <f t="shared" si="14"/>
        <v>-7006.0653744740421</v>
      </c>
      <c r="AS25">
        <f t="shared" si="15"/>
        <v>-425.37055864380687</v>
      </c>
      <c r="AT25">
        <f t="shared" si="16"/>
        <v>-781.52618949773125</v>
      </c>
      <c r="AU25">
        <f t="shared" si="17"/>
        <v>-8212.9621226155796</v>
      </c>
      <c r="AW25">
        <v>22</v>
      </c>
      <c r="AX25">
        <f>IF(Z25&gt;0, (R25*SUMPRODUCT(K25:$K$98, X25:$X$98)-K25*$AZ$3)/Z25, 0)</f>
        <v>-1047502.172533703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-1416210.0451830972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-79717.586273448367</v>
      </c>
      <c r="AC26">
        <f t="shared" si="2"/>
        <v>-75846.153581437815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-3871.4326920105523</v>
      </c>
      <c r="AK26">
        <f t="shared" si="30"/>
        <v>-5580.2310391413866</v>
      </c>
      <c r="AL26">
        <f t="shared" si="9"/>
        <v>-53024.604293980869</v>
      </c>
      <c r="AN26">
        <f t="shared" si="10"/>
        <v>0</v>
      </c>
      <c r="AO26">
        <f t="shared" si="11"/>
        <v>0</v>
      </c>
      <c r="AP26">
        <f t="shared" si="12"/>
        <v>-0.16104575344715993</v>
      </c>
      <c r="AQ26">
        <f t="shared" si="13"/>
        <v>-5240.9124274548121</v>
      </c>
      <c r="AR26">
        <f t="shared" si="14"/>
        <v>-5241.0734732082583</v>
      </c>
      <c r="AS26">
        <f t="shared" si="15"/>
        <v>-465.66660232972822</v>
      </c>
      <c r="AT26">
        <f t="shared" si="16"/>
        <v>-671.20558070773643</v>
      </c>
      <c r="AU26">
        <f t="shared" si="17"/>
        <v>-6377.9456562457235</v>
      </c>
      <c r="AW26">
        <v>23</v>
      </c>
      <c r="AX26">
        <f>IF(Z26&gt;0, (R26*SUMPRODUCT(K26:$K$98, X26:$X$98)-K26*$AZ$3)/Z26, 0)</f>
        <v>-1416210.0451830972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-2002471.0300502817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-75846.153581437815</v>
      </c>
      <c r="AC27">
        <f t="shared" si="2"/>
        <v>-71375.243009432073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-4470.9105720057414</v>
      </c>
      <c r="AK27">
        <f t="shared" si="30"/>
        <v>-5309.2307507006471</v>
      </c>
      <c r="AL27">
        <f t="shared" si="9"/>
        <v>-44534.198275541799</v>
      </c>
      <c r="AN27">
        <f t="shared" si="10"/>
        <v>0</v>
      </c>
      <c r="AO27">
        <f t="shared" si="11"/>
        <v>0</v>
      </c>
      <c r="AP27">
        <f t="shared" si="12"/>
        <v>-9.5698850750651543E-2</v>
      </c>
      <c r="AQ27">
        <f t="shared" si="13"/>
        <v>-3732.3273622827587</v>
      </c>
      <c r="AR27">
        <f t="shared" si="14"/>
        <v>-3732.4230611335092</v>
      </c>
      <c r="AS27">
        <f t="shared" si="15"/>
        <v>-480.15487072102536</v>
      </c>
      <c r="AT27">
        <f t="shared" si="16"/>
        <v>-570.18653441487083</v>
      </c>
      <c r="AU27">
        <f t="shared" si="17"/>
        <v>-4782.7644662694056</v>
      </c>
      <c r="AW27">
        <v>24</v>
      </c>
      <c r="AX27">
        <f>IF(Z27&gt;0, (R27*SUMPRODUCT(K27:$K$98, X27:$X$98)-K27*$AZ$3)/Z27, 0)</f>
        <v>-2002471.0300502817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-2991641.4555846835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-71375.243009432073</v>
      </c>
      <c r="AC28">
        <f t="shared" si="2"/>
        <v>-66436.299836482169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-4938.9431729499047</v>
      </c>
      <c r="AK28">
        <f t="shared" si="30"/>
        <v>-4996.2670106602454</v>
      </c>
      <c r="AL28">
        <f t="shared" si="9"/>
        <v>-36095.44661227669</v>
      </c>
      <c r="AN28">
        <f t="shared" si="10"/>
        <v>0</v>
      </c>
      <c r="AO28">
        <f t="shared" si="11"/>
        <v>0</v>
      </c>
      <c r="AP28">
        <f t="shared" si="12"/>
        <v>-5.3235732655343239E-2</v>
      </c>
      <c r="AQ28">
        <f t="shared" si="13"/>
        <v>-2508.4172620828995</v>
      </c>
      <c r="AR28">
        <f t="shared" si="14"/>
        <v>-2508.4704978155551</v>
      </c>
      <c r="AS28">
        <f t="shared" si="15"/>
        <v>-473.58873355426692</v>
      </c>
      <c r="AT28">
        <f t="shared" si="16"/>
        <v>-479.08544059321343</v>
      </c>
      <c r="AU28">
        <f t="shared" si="17"/>
        <v>-3461.1446719630358</v>
      </c>
      <c r="AW28">
        <v>25</v>
      </c>
      <c r="AX28">
        <f>IF(Z28&gt;0, (R28*SUMPRODUCT(K28:$K$98, X28:$X$98)-K28*$AZ$3)/Z28, 0)</f>
        <v>-2991641.4555846835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-4779289.2088044025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-66436.299836482169</v>
      </c>
      <c r="AC29">
        <f t="shared" si="2"/>
        <v>-61202.511263535918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-5233.7885729462505</v>
      </c>
      <c r="AK29">
        <f t="shared" si="30"/>
        <v>-4650.540988553752</v>
      </c>
      <c r="AL29">
        <f t="shared" si="9"/>
        <v>-28243.563535682675</v>
      </c>
      <c r="AN29">
        <f t="shared" si="10"/>
        <v>0</v>
      </c>
      <c r="AO29">
        <f t="shared" si="11"/>
        <v>0</v>
      </c>
      <c r="AP29">
        <f t="shared" si="12"/>
        <v>-2.7409129936165812E-2</v>
      </c>
      <c r="AQ29">
        <f t="shared" si="13"/>
        <v>-1571.7964143060069</v>
      </c>
      <c r="AR29">
        <f t="shared" si="14"/>
        <v>-1571.8238234359428</v>
      </c>
      <c r="AS29">
        <f t="shared" si="15"/>
        <v>-448.09024043989064</v>
      </c>
      <c r="AT29">
        <f t="shared" si="16"/>
        <v>-398.15556182537028</v>
      </c>
      <c r="AU29">
        <f t="shared" si="17"/>
        <v>-2418.0696257012037</v>
      </c>
      <c r="AW29">
        <v>26</v>
      </c>
      <c r="AX29">
        <f>IF(Z29&gt;0, (R29*SUMPRODUCT(K29:$K$98, X29:$X$98)-K29*$AZ$3)/Z29, 0)</f>
        <v>-4779289.2088044025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-8298669.6817270694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-61202.511263535918</v>
      </c>
      <c r="AC30">
        <f t="shared" si="2"/>
        <v>-55861.623896565892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-5340.8873669700261</v>
      </c>
      <c r="AK30">
        <f t="shared" si="30"/>
        <v>-4284.1757884475146</v>
      </c>
      <c r="AL30">
        <f t="shared" si="9"/>
        <v>-21517.87959614693</v>
      </c>
      <c r="AN30">
        <f t="shared" si="10"/>
        <v>0</v>
      </c>
      <c r="AO30">
        <f t="shared" si="11"/>
        <v>0</v>
      </c>
      <c r="AP30">
        <f t="shared" si="12"/>
        <v>-1.2864010159228008E-2</v>
      </c>
      <c r="AQ30">
        <f t="shared" si="13"/>
        <v>-909.0962327477705</v>
      </c>
      <c r="AR30">
        <f t="shared" si="14"/>
        <v>-909.10909675792971</v>
      </c>
      <c r="AS30">
        <f t="shared" si="15"/>
        <v>-408.26740362724138</v>
      </c>
      <c r="AT30">
        <f t="shared" si="16"/>
        <v>-327.49039731658746</v>
      </c>
      <c r="AU30">
        <f t="shared" si="17"/>
        <v>-1644.8668977017585</v>
      </c>
      <c r="AW30">
        <v>27</v>
      </c>
      <c r="AX30">
        <f>IF(Z30&gt;0, (R30*SUMPRODUCT(K30:$K$98, X30:$X$98)-K30*$AZ$3)/Z30, 0)</f>
        <v>-8298669.6817270694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-16051702.022529606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-55861.623896565892</v>
      </c>
      <c r="AC31">
        <f t="shared" si="2"/>
        <v>-50598.68103888863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-5262.9428576772625</v>
      </c>
      <c r="AK31">
        <f t="shared" si="30"/>
        <v>-3910.3136727596129</v>
      </c>
      <c r="AL31">
        <f t="shared" si="9"/>
        <v>-16197.034469712933</v>
      </c>
      <c r="AN31">
        <f t="shared" si="10"/>
        <v>0</v>
      </c>
      <c r="AO31">
        <f t="shared" si="11"/>
        <v>0</v>
      </c>
      <c r="AP31">
        <f t="shared" si="12"/>
        <v>-5.3786264191469334E-3</v>
      </c>
      <c r="AQ31">
        <f t="shared" si="13"/>
        <v>-479.37917629936862</v>
      </c>
      <c r="AR31">
        <f t="shared" si="14"/>
        <v>-479.38455492578777</v>
      </c>
      <c r="AS31">
        <f t="shared" si="15"/>
        <v>-359.20462481015051</v>
      </c>
      <c r="AT31">
        <f t="shared" si="16"/>
        <v>-266.88542773453617</v>
      </c>
      <c r="AU31">
        <f t="shared" si="17"/>
        <v>-1105.4746074704744</v>
      </c>
      <c r="AW31">
        <v>28</v>
      </c>
      <c r="AX31">
        <f>IF(Z31&gt;0, (R31*SUMPRODUCT(K31:$K$98, X31:$X$98)-K31*$AZ$3)/Z31, 0)</f>
        <v>-16051702.022529606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-35797069.063377574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-50598.68103888863</v>
      </c>
      <c r="AC32">
        <f t="shared" si="2"/>
        <v>-45567.311027308511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-5031.3700115801184</v>
      </c>
      <c r="AK32">
        <f t="shared" si="30"/>
        <v>-3541.9076727222046</v>
      </c>
      <c r="AL32">
        <f t="shared" si="9"/>
        <v>-12268.859650530943</v>
      </c>
      <c r="AN32">
        <f t="shared" si="10"/>
        <v>0</v>
      </c>
      <c r="AO32">
        <f t="shared" si="11"/>
        <v>0</v>
      </c>
      <c r="AP32">
        <f t="shared" si="12"/>
        <v>-1.939282964803495E-3</v>
      </c>
      <c r="AQ32">
        <f t="shared" si="13"/>
        <v>-225.20308816968213</v>
      </c>
      <c r="AR32">
        <f t="shared" si="14"/>
        <v>-225.2050274526469</v>
      </c>
      <c r="AS32">
        <f t="shared" si="15"/>
        <v>-306.60659997176424</v>
      </c>
      <c r="AT32">
        <f t="shared" si="16"/>
        <v>-215.84027142663004</v>
      </c>
      <c r="AU32">
        <f t="shared" si="17"/>
        <v>-747.6518988510411</v>
      </c>
      <c r="AW32">
        <v>29</v>
      </c>
      <c r="AX32">
        <f>IF(Z32&gt;0, (R32*SUMPRODUCT(K32:$K$98, X32:$X$98)-K32*$AZ$3)/Z32, 0)</f>
        <v>-35797069.063377574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-96971600.660026625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-45567.311027308511</v>
      </c>
      <c r="AC33">
        <f t="shared" si="2"/>
        <v>-40872.202340585791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-4695.1086867227204</v>
      </c>
      <c r="AK33">
        <f t="shared" si="30"/>
        <v>-3189.7117719115963</v>
      </c>
      <c r="AL33">
        <f t="shared" si="9"/>
        <v>-9562.2679524537525</v>
      </c>
      <c r="AN33">
        <f t="shared" si="10"/>
        <v>0</v>
      </c>
      <c r="AO33">
        <f t="shared" si="11"/>
        <v>0</v>
      </c>
      <c r="AP33">
        <f t="shared" si="12"/>
        <v>-5.7332476750709309E-4</v>
      </c>
      <c r="AQ33">
        <f t="shared" si="13"/>
        <v>-91.269028253393955</v>
      </c>
      <c r="AR33">
        <f t="shared" si="14"/>
        <v>-91.269601578161456</v>
      </c>
      <c r="AS33">
        <f t="shared" si="15"/>
        <v>-255.45997760420778</v>
      </c>
      <c r="AT33">
        <f t="shared" si="16"/>
        <v>-173.55161556125583</v>
      </c>
      <c r="AU33">
        <f t="shared" si="17"/>
        <v>-520.28119474362506</v>
      </c>
      <c r="AW33">
        <v>30</v>
      </c>
      <c r="AX33">
        <f>IF(Z33&gt;0, (R33*SUMPRODUCT(K33:$K$98, X33:$X$98)-K33*$AZ$3)/Z33, 0)</f>
        <v>-96971600.660026625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-343523800.08074433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-40872.202340585791</v>
      </c>
      <c r="AC34">
        <f t="shared" si="2"/>
        <v>-36570.335855542398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-4301.8664850433925</v>
      </c>
      <c r="AK34">
        <f t="shared" si="30"/>
        <v>-2861.0541638410054</v>
      </c>
      <c r="AL34">
        <f t="shared" si="9"/>
        <v>-7784.5532406691509</v>
      </c>
      <c r="AN34">
        <f t="shared" si="10"/>
        <v>0</v>
      </c>
      <c r="AO34">
        <f t="shared" si="11"/>
        <v>0</v>
      </c>
      <c r="AP34">
        <f t="shared" si="12"/>
        <v>-1.2929190163244331E-4</v>
      </c>
      <c r="AQ34">
        <f t="shared" si="13"/>
        <v>-30.19889928597755</v>
      </c>
      <c r="AR34">
        <f t="shared" si="14"/>
        <v>-30.199028577879179</v>
      </c>
      <c r="AS34">
        <f t="shared" si="15"/>
        <v>-208.98548537659269</v>
      </c>
      <c r="AT34">
        <f t="shared" si="16"/>
        <v>-138.99055100800112</v>
      </c>
      <c r="AU34">
        <f t="shared" si="17"/>
        <v>-378.17506496247296</v>
      </c>
      <c r="AW34">
        <v>31</v>
      </c>
      <c r="AX34">
        <f>IF(Z34&gt;0, (R34*SUMPRODUCT(K34:$K$98, X34:$X$98)-K34*$AZ$3)/Z34, 0)</f>
        <v>-343523800.08074433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-1800279009.0196652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-36570.335855542398</v>
      </c>
      <c r="AC35">
        <f t="shared" ref="AC35:AC69" si="33">S35*Z35</f>
        <v>-32678.092332241959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-3892.2435233004398</v>
      </c>
      <c r="AK35">
        <f t="shared" si="30"/>
        <v>-2559.9235098879681</v>
      </c>
      <c r="AL35">
        <f t="shared" ref="AL35:AL66" si="40">SUM(AI35:AK35)</f>
        <v>-6626.647960612192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-1.9683306753164866E-5</v>
      </c>
      <c r="AQ35">
        <f t="shared" ref="AQ35:AQ69" si="44">AH35*$K35</f>
        <v>-7.5681199323267299</v>
      </c>
      <c r="AR35">
        <f t="shared" ref="AR35:AR69" si="45">AI35*$K35</f>
        <v>-7.5681396156334833</v>
      </c>
      <c r="AS35">
        <f t="shared" ref="AS35:AS69" si="46">AJ35*$K35</f>
        <v>-168.82671841167365</v>
      </c>
      <c r="AT35">
        <f t="shared" ref="AT35:AT69" si="47">AK35*$K35</f>
        <v>-111.0371134211068</v>
      </c>
      <c r="AU35">
        <f t="shared" ref="AU35:AU69" si="48">AL35*$K35</f>
        <v>-287.43197144841395</v>
      </c>
      <c r="AW35">
        <v>32</v>
      </c>
      <c r="AX35">
        <f>IF(Z35&gt;0, (R35*SUMPRODUCT(K35:$K$98, X35:$X$98)-K35*$AZ$3)/Z35, 0)</f>
        <v>-1800279009.0196652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-9567887438.9470711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-32678.092332241959</v>
      </c>
      <c r="AC36">
        <f t="shared" si="33"/>
        <v>-29183.479717722126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-3494.6126145198323</v>
      </c>
      <c r="AK36">
        <f t="shared" si="30"/>
        <v>-2287.4664632569375</v>
      </c>
      <c r="AL36">
        <f t="shared" si="40"/>
        <v>-5811.9191872052315</v>
      </c>
      <c r="AN36">
        <f t="shared" si="41"/>
        <v>0</v>
      </c>
      <c r="AO36">
        <f t="shared" si="42"/>
        <v>0</v>
      </c>
      <c r="AP36">
        <f t="shared" si="43"/>
        <v>-2.9531409576097536E-6</v>
      </c>
      <c r="AQ36">
        <f t="shared" si="44"/>
        <v>-1.1556397009364492</v>
      </c>
      <c r="AR36">
        <f t="shared" si="45"/>
        <v>-1.1556426540774067</v>
      </c>
      <c r="AS36">
        <f t="shared" si="46"/>
        <v>-135.3387596147393</v>
      </c>
      <c r="AT36">
        <f t="shared" si="47"/>
        <v>-88.588609939544313</v>
      </c>
      <c r="AU36">
        <f t="shared" si="48"/>
        <v>-225.08301220836105</v>
      </c>
      <c r="AW36">
        <v>33</v>
      </c>
      <c r="AX36">
        <f>IF(Z36&gt;0, (R36*SUMPRODUCT(K36:$K$98, X36:$X$98)-K36*$AZ$3)/Z36, 0)</f>
        <v>-9567887438.9470711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-51661308278.321136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-29183.479717722126</v>
      </c>
      <c r="AC37">
        <f t="shared" si="33"/>
        <v>-26057.688273090782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-3125.7914446313443</v>
      </c>
      <c r="AK37">
        <f t="shared" si="30"/>
        <v>-2042.843580240549</v>
      </c>
      <c r="AL37">
        <f t="shared" si="40"/>
        <v>-5173.6655426369107</v>
      </c>
      <c r="AN37">
        <f t="shared" si="41"/>
        <v>0</v>
      </c>
      <c r="AO37">
        <f t="shared" si="42"/>
        <v>0</v>
      </c>
      <c r="AP37">
        <f t="shared" si="43"/>
        <v>-4.3602924792706971E-7</v>
      </c>
      <c r="AQ37">
        <f t="shared" si="44"/>
        <v>-0.1739469135968098</v>
      </c>
      <c r="AR37">
        <f t="shared" si="45"/>
        <v>-0.17394734962605773</v>
      </c>
      <c r="AS37">
        <f t="shared" si="46"/>
        <v>-108.08492538452265</v>
      </c>
      <c r="AT37">
        <f t="shared" si="47"/>
        <v>-70.638300684386209</v>
      </c>
      <c r="AU37">
        <f t="shared" si="48"/>
        <v>-178.89717341853492</v>
      </c>
      <c r="AW37">
        <v>34</v>
      </c>
      <c r="AX37">
        <f>IF(Z37&gt;0, (R37*SUMPRODUCT(K37:$K$98, X37:$X$98)-K37*$AZ$3)/Z37, 0)</f>
        <v>-51661308278.321136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-283984935927.0943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-26057.688273090782</v>
      </c>
      <c r="AC38">
        <f t="shared" si="33"/>
        <v>-23265.945180421986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-2791.7430926687957</v>
      </c>
      <c r="AK38">
        <f t="shared" si="30"/>
        <v>-1824.038179116355</v>
      </c>
      <c r="AL38">
        <f t="shared" si="40"/>
        <v>-4616.6161218940933</v>
      </c>
      <c r="AN38">
        <f t="shared" si="41"/>
        <v>0</v>
      </c>
      <c r="AO38">
        <f t="shared" si="42"/>
        <v>0</v>
      </c>
      <c r="AP38">
        <f t="shared" si="43"/>
        <v>-6.3234270400751082E-8</v>
      </c>
      <c r="AQ38">
        <f t="shared" si="44"/>
        <v>-2.5774755185639837E-2</v>
      </c>
      <c r="AR38">
        <f t="shared" si="45"/>
        <v>-2.5774818419910236E-2</v>
      </c>
      <c r="AS38">
        <f t="shared" si="46"/>
        <v>-86.191126428305239</v>
      </c>
      <c r="AT38">
        <f t="shared" si="47"/>
        <v>-56.31460348881216</v>
      </c>
      <c r="AU38">
        <f t="shared" si="48"/>
        <v>-142.53150473553731</v>
      </c>
      <c r="AW38">
        <v>35</v>
      </c>
      <c r="AX38">
        <f>IF(Z38&gt;0, (R38*SUMPRODUCT(K38:$K$98, X38:$X$98)-K38*$AZ$3)/Z38, 0)</f>
        <v>-283984935927.0943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-1592974705018.2961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-23265.945180421986</v>
      </c>
      <c r="AC39">
        <f t="shared" si="33"/>
        <v>-20773.18788412146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-2492.7572963005259</v>
      </c>
      <c r="AK39">
        <f t="shared" si="30"/>
        <v>-1628.6161626295391</v>
      </c>
      <c r="AL39">
        <f t="shared" si="40"/>
        <v>-4121.5095930963244</v>
      </c>
      <c r="AN39">
        <f t="shared" si="41"/>
        <v>0</v>
      </c>
      <c r="AO39">
        <f t="shared" si="42"/>
        <v>0</v>
      </c>
      <c r="AP39">
        <f t="shared" si="43"/>
        <v>-8.9867645134377582E-9</v>
      </c>
      <c r="AQ39">
        <f t="shared" si="44"/>
        <v>-3.7526251029780912E-3</v>
      </c>
      <c r="AR39">
        <f t="shared" si="45"/>
        <v>-3.7526340897426043E-3</v>
      </c>
      <c r="AS39">
        <f t="shared" si="46"/>
        <v>-68.714609010998444</v>
      </c>
      <c r="AT39">
        <f t="shared" si="47"/>
        <v>-44.893950570384632</v>
      </c>
      <c r="AU39">
        <f t="shared" si="48"/>
        <v>-113.61231221547283</v>
      </c>
      <c r="AW39">
        <v>36</v>
      </c>
      <c r="AX39">
        <f>IF(Z39&gt;0, (R39*SUMPRODUCT(K39:$K$98, X39:$X$98)-K39*$AZ$3)/Z39, 0)</f>
        <v>-1592974705018.2961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-9120691342496.3906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-20773.18788412146</v>
      </c>
      <c r="AC40">
        <f t="shared" si="33"/>
        <v>-18547.492466161108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-2225.6954179603526</v>
      </c>
      <c r="AK40">
        <f t="shared" ref="AK40:AK69" si="61">G40*SUM(AB40:AB40, AE40:AF40)</f>
        <v>-1454.1231518885024</v>
      </c>
      <c r="AL40">
        <f t="shared" si="40"/>
        <v>-3679.8403229669898</v>
      </c>
      <c r="AN40">
        <f t="shared" si="41"/>
        <v>0</v>
      </c>
      <c r="AO40">
        <f t="shared" si="42"/>
        <v>0</v>
      </c>
      <c r="AP40">
        <f t="shared" si="43"/>
        <v>-1.2512627449974583E-9</v>
      </c>
      <c r="AQ40">
        <f t="shared" si="44"/>
        <v>-5.3539161385044484E-4</v>
      </c>
      <c r="AR40">
        <f t="shared" si="45"/>
        <v>-5.3539286511318984E-4</v>
      </c>
      <c r="AS40">
        <f t="shared" si="46"/>
        <v>-54.779339647051003</v>
      </c>
      <c r="AT40">
        <f t="shared" si="47"/>
        <v>-35.789221374656016</v>
      </c>
      <c r="AU40">
        <f t="shared" si="48"/>
        <v>-90.56909641457213</v>
      </c>
      <c r="AW40">
        <v>37</v>
      </c>
      <c r="AX40">
        <f>IF(Z40&gt;0, (R40*SUMPRODUCT(K40:$K$98, X40:$X$98)-K40*$AZ$3)/Z40, 0)</f>
        <v>-9120691342496.3906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-53416343055370.398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-18547.492466161108</v>
      </c>
      <c r="AC41">
        <f t="shared" si="33"/>
        <v>-16560.261599244281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-1987.2308669168269</v>
      </c>
      <c r="AK41">
        <f t="shared" si="61"/>
        <v>-1298.3244726312776</v>
      </c>
      <c r="AL41">
        <f t="shared" si="40"/>
        <v>-3285.5587459641101</v>
      </c>
      <c r="AN41">
        <f t="shared" si="41"/>
        <v>0</v>
      </c>
      <c r="AO41">
        <f t="shared" si="42"/>
        <v>0</v>
      </c>
      <c r="AP41">
        <f t="shared" si="43"/>
        <v>-1.7032017218317181E-10</v>
      </c>
      <c r="AQ41">
        <f t="shared" si="44"/>
        <v>-7.4856537478737938E-5</v>
      </c>
      <c r="AR41">
        <f t="shared" si="45"/>
        <v>-7.4856707798910129E-5</v>
      </c>
      <c r="AS41">
        <f t="shared" si="46"/>
        <v>-43.669816046792825</v>
      </c>
      <c r="AT41">
        <f t="shared" si="47"/>
        <v>-28.530953213716465</v>
      </c>
      <c r="AU41">
        <f t="shared" si="48"/>
        <v>-72.200844117217102</v>
      </c>
      <c r="AW41">
        <v>38</v>
      </c>
      <c r="AX41">
        <f>IF(Z41&gt;0, (R41*SUMPRODUCT(K41:$K$98, X41:$X$98)-K41*$AZ$3)/Z41, 0)</f>
        <v>-53416343055370.398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-320525300096191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-16560.261599244281</v>
      </c>
      <c r="AC42">
        <f t="shared" si="33"/>
        <v>-14785.947922039713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-1774.3136772045673</v>
      </c>
      <c r="AK42">
        <f t="shared" si="61"/>
        <v>-1159.2183119470997</v>
      </c>
      <c r="AL42">
        <f t="shared" si="40"/>
        <v>-2933.5325107364024</v>
      </c>
      <c r="AN42">
        <f t="shared" si="41"/>
        <v>0</v>
      </c>
      <c r="AO42">
        <f t="shared" si="42"/>
        <v>0</v>
      </c>
      <c r="AP42">
        <f t="shared" si="43"/>
        <v>-2.2627776527641287E-11</v>
      </c>
      <c r="AQ42">
        <f t="shared" si="44"/>
        <v>-1.0233847196455845E-5</v>
      </c>
      <c r="AR42">
        <f t="shared" si="45"/>
        <v>-1.0233869824232373E-5</v>
      </c>
      <c r="AS42">
        <f t="shared" si="46"/>
        <v>-34.813317896802687</v>
      </c>
      <c r="AT42">
        <f t="shared" si="47"/>
        <v>-22.744701866465149</v>
      </c>
      <c r="AU42">
        <f t="shared" si="48"/>
        <v>-57.558029997137659</v>
      </c>
      <c r="AW42">
        <v>39</v>
      </c>
      <c r="AX42">
        <f>IF(Z42&gt;0, (R42*SUMPRODUCT(K42:$K$98, X42:$X$98)-K42*$AZ$3)/Z42, 0)</f>
        <v>-320525300096191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-1973413533794469.8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-14785.947922039713</v>
      </c>
      <c r="AC43">
        <f t="shared" si="33"/>
        <v>-13201.73922507614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-1584.2086969635729</v>
      </c>
      <c r="AK43">
        <f t="shared" si="61"/>
        <v>-1035.0163545427799</v>
      </c>
      <c r="AL43">
        <f t="shared" si="40"/>
        <v>-2619.2251294650382</v>
      </c>
      <c r="AN43">
        <f t="shared" si="41"/>
        <v>0</v>
      </c>
      <c r="AO43">
        <f t="shared" si="42"/>
        <v>0</v>
      </c>
      <c r="AP43">
        <f t="shared" si="43"/>
        <v>-2.9298814567661977E-12</v>
      </c>
      <c r="AQ43">
        <f t="shared" si="44"/>
        <v>-1.3657165379133379E-6</v>
      </c>
      <c r="AR43">
        <f t="shared" si="45"/>
        <v>-1.3657194677947948E-6</v>
      </c>
      <c r="AS43">
        <f t="shared" si="46"/>
        <v>-27.752964876156941</v>
      </c>
      <c r="AT43">
        <f t="shared" si="47"/>
        <v>-18.131937155079427</v>
      </c>
      <c r="AU43">
        <f t="shared" si="48"/>
        <v>-45.884903396955835</v>
      </c>
      <c r="AW43">
        <v>40</v>
      </c>
      <c r="AX43">
        <f>IF(Z43&gt;0, (R43*SUMPRODUCT(K43:$K$98, X43:$X$98)-K43*$AZ$3)/Z43, 0)</f>
        <v>-1973413533794469.8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-1.2499273192548354E+16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-13201.73922507614</v>
      </c>
      <c r="AC44">
        <f t="shared" si="33"/>
        <v>-11787.26716644416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-1414.47205863198</v>
      </c>
      <c r="AK44">
        <f t="shared" si="61"/>
        <v>-924.12174575532993</v>
      </c>
      <c r="AL44">
        <f t="shared" si="40"/>
        <v>-2338.5938157470623</v>
      </c>
      <c r="AN44">
        <f t="shared" si="41"/>
        <v>0</v>
      </c>
      <c r="AO44">
        <f t="shared" si="42"/>
        <v>0</v>
      </c>
      <c r="AP44">
        <f t="shared" si="43"/>
        <v>-3.6876300533770496E-13</v>
      </c>
      <c r="AQ44">
        <f t="shared" si="44"/>
        <v>-1.7768343401573615E-7</v>
      </c>
      <c r="AR44">
        <f t="shared" si="45"/>
        <v>-1.7768380277874149E-7</v>
      </c>
      <c r="AS44">
        <f t="shared" si="46"/>
        <v>-22.124493804721201</v>
      </c>
      <c r="AT44">
        <f t="shared" si="47"/>
        <v>-14.45466929798968</v>
      </c>
      <c r="AU44">
        <f t="shared" si="48"/>
        <v>-36.579163280394681</v>
      </c>
      <c r="AW44">
        <v>41</v>
      </c>
      <c r="AX44">
        <f>IF(Z44&gt;0, (R44*SUMPRODUCT(K44:$K$98, X44:$X$98)-K44*$AZ$3)/Z44, 0)</f>
        <v>-1.2499273192548354E+16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-8.1580599289875168E+16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-11787.26716644416</v>
      </c>
      <c r="AC45">
        <f t="shared" si="33"/>
        <v>-10524.345684481046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-1262.9214819631143</v>
      </c>
      <c r="AK45">
        <f t="shared" si="61"/>
        <v>-825.10870165109134</v>
      </c>
      <c r="AL45">
        <f t="shared" si="40"/>
        <v>-2088.0301852234097</v>
      </c>
      <c r="AN45">
        <f t="shared" si="41"/>
        <v>0</v>
      </c>
      <c r="AO45">
        <f t="shared" si="42"/>
        <v>0</v>
      </c>
      <c r="AP45">
        <f t="shared" si="43"/>
        <v>-4.5041118782000476E-14</v>
      </c>
      <c r="AQ45">
        <f t="shared" si="44"/>
        <v>-2.2473523017749099E-8</v>
      </c>
      <c r="AR45">
        <f t="shared" si="45"/>
        <v>-2.2473568058867881E-8</v>
      </c>
      <c r="AS45">
        <f t="shared" si="46"/>
        <v>-17.637511019587283</v>
      </c>
      <c r="AT45">
        <f t="shared" si="47"/>
        <v>-11.523173867552853</v>
      </c>
      <c r="AU45">
        <f t="shared" si="48"/>
        <v>-29.160684909613707</v>
      </c>
      <c r="AW45">
        <v>42</v>
      </c>
      <c r="AX45">
        <f>IF(Z45&gt;0, (R45*SUMPRODUCT(K45:$K$98, X45:$X$98)-K45*$AZ$3)/Z45, 0)</f>
        <v>-8.1580599289875168E+16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-5.5021962416813421E+17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-10524.345684481046</v>
      </c>
      <c r="AC46">
        <f t="shared" si="33"/>
        <v>-9396.7372183063781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-1127.6084661746681</v>
      </c>
      <c r="AK46">
        <f t="shared" si="61"/>
        <v>-736.70419791367328</v>
      </c>
      <c r="AL46">
        <f t="shared" si="40"/>
        <v>-1864.3126643096166</v>
      </c>
      <c r="AN46">
        <f t="shared" si="41"/>
        <v>0</v>
      </c>
      <c r="AO46">
        <f t="shared" si="42"/>
        <v>0</v>
      </c>
      <c r="AP46">
        <f t="shared" si="43"/>
        <v>-5.3238270624226385E-15</v>
      </c>
      <c r="AQ46">
        <f t="shared" si="44"/>
        <v>-2.7591443774476508E-9</v>
      </c>
      <c r="AR46">
        <f t="shared" si="45"/>
        <v>-2.7591497012747133E-9</v>
      </c>
      <c r="AS46">
        <f t="shared" si="46"/>
        <v>-14.060515801751626</v>
      </c>
      <c r="AT46">
        <f t="shared" si="47"/>
        <v>-9.1862036573051267</v>
      </c>
      <c r="AU46">
        <f t="shared" si="48"/>
        <v>-23.246719461815903</v>
      </c>
      <c r="AW46">
        <v>43</v>
      </c>
      <c r="AX46">
        <f>IF(Z46&gt;0, (R46*SUMPRODUCT(K46:$K$98, X46:$X$98)-K46*$AZ$3)/Z46, 0)</f>
        <v>-5.5021962416813421E+17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-3.8467569157295928E+18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-9396.7372183063781</v>
      </c>
      <c r="AC47">
        <f t="shared" si="33"/>
        <v>-8389.9439449188321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-1006.7932733875459</v>
      </c>
      <c r="AK47">
        <f t="shared" si="61"/>
        <v>-657.77160528144657</v>
      </c>
      <c r="AL47">
        <f t="shared" si="40"/>
        <v>-1664.5648786984452</v>
      </c>
      <c r="AN47">
        <f t="shared" si="41"/>
        <v>0</v>
      </c>
      <c r="AO47">
        <f t="shared" si="42"/>
        <v>0</v>
      </c>
      <c r="AP47">
        <f t="shared" si="43"/>
        <v>-6.0705665827419919E-16</v>
      </c>
      <c r="AQ47">
        <f t="shared" si="44"/>
        <v>-3.2790609532366485E-10</v>
      </c>
      <c r="AR47">
        <f t="shared" si="45"/>
        <v>-3.2790670238032315E-10</v>
      </c>
      <c r="AS47">
        <f t="shared" si="46"/>
        <v>-11.208957112558451</v>
      </c>
      <c r="AT47">
        <f t="shared" si="47"/>
        <v>-7.3231853135558147</v>
      </c>
      <c r="AU47">
        <f t="shared" si="48"/>
        <v>-18.532142426442174</v>
      </c>
      <c r="AW47">
        <v>44</v>
      </c>
      <c r="AX47">
        <f>IF(Z47&gt;0, (R47*SUMPRODUCT(K47:$K$98, X47:$X$98)-K47*$AZ$3)/Z47, 0)</f>
        <v>-3.8467569157295928E+18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-2.7935053799833977E+19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-8389.9439449188321</v>
      </c>
      <c r="AC48">
        <f t="shared" si="33"/>
        <v>-7491.0213793921039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-898.92256552672825</v>
      </c>
      <c r="AK48">
        <f t="shared" si="61"/>
        <v>-587.29607614431825</v>
      </c>
      <c r="AL48">
        <f t="shared" si="40"/>
        <v>-1486.2186416748286</v>
      </c>
      <c r="AN48">
        <f t="shared" si="41"/>
        <v>0</v>
      </c>
      <c r="AO48">
        <f t="shared" si="42"/>
        <v>0</v>
      </c>
      <c r="AP48">
        <f t="shared" si="43"/>
        <v>-6.6640525436219583E-17</v>
      </c>
      <c r="AQ48">
        <f t="shared" si="44"/>
        <v>-3.7596335943063662E-11</v>
      </c>
      <c r="AR48">
        <f t="shared" si="45"/>
        <v>-3.7596402583589101E-11</v>
      </c>
      <c r="AS48">
        <f t="shared" si="46"/>
        <v>-8.9357119838847705</v>
      </c>
      <c r="AT48">
        <f t="shared" si="47"/>
        <v>-5.8379984961399298</v>
      </c>
      <c r="AU48">
        <f t="shared" si="48"/>
        <v>-14.773710480062297</v>
      </c>
      <c r="AW48">
        <v>45</v>
      </c>
      <c r="AX48">
        <f>IF(Z48&gt;0, (R48*SUMPRODUCT(K48:$K$98, X48:$X$98)-K48*$AZ$3)/Z48, 0)</f>
        <v>-2.7935053799833977E+19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-2.1141727231709813E+20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-7491.0213793921039</v>
      </c>
      <c r="AC49">
        <f t="shared" si="33"/>
        <v>-6688.4119458858377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-802.60943350626621</v>
      </c>
      <c r="AK49">
        <f t="shared" si="61"/>
        <v>-524.37149655744736</v>
      </c>
      <c r="AL49">
        <f t="shared" si="40"/>
        <v>-1326.9809300641814</v>
      </c>
      <c r="AN49">
        <f t="shared" si="41"/>
        <v>0</v>
      </c>
      <c r="AO49">
        <f t="shared" si="42"/>
        <v>0</v>
      </c>
      <c r="AP49">
        <f t="shared" si="43"/>
        <v>-7.0195846258626602E-18</v>
      </c>
      <c r="AQ49">
        <f t="shared" si="44"/>
        <v>-4.1508703857779427E-12</v>
      </c>
      <c r="AR49">
        <f t="shared" si="45"/>
        <v>-4.1508774053625682E-12</v>
      </c>
      <c r="AS49">
        <f t="shared" si="46"/>
        <v>-7.1234948851145186</v>
      </c>
      <c r="AT49">
        <f t="shared" si="47"/>
        <v>-4.6540166582749976</v>
      </c>
      <c r="AU49">
        <f t="shared" si="48"/>
        <v>-11.777511543393668</v>
      </c>
      <c r="AW49">
        <v>46</v>
      </c>
      <c r="AX49">
        <f>IF(Z49&gt;0, (R49*SUMPRODUCT(K49:$K$98, X49:$X$98)-K49*$AZ$3)/Z49, 0)</f>
        <v>-2.1141727231709813E+20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-1.6709729547631489E+21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-6688.4119458858377</v>
      </c>
      <c r="AC50">
        <f t="shared" si="33"/>
        <v>-5971.7963802552149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-716.61556563062277</v>
      </c>
      <c r="AK50">
        <f t="shared" si="61"/>
        <v>-468.18883621200871</v>
      </c>
      <c r="AL50">
        <f t="shared" si="40"/>
        <v>-1184.804401842687</v>
      </c>
      <c r="AN50">
        <f t="shared" si="41"/>
        <v>0</v>
      </c>
      <c r="AO50">
        <f t="shared" si="42"/>
        <v>0</v>
      </c>
      <c r="AP50">
        <f t="shared" si="43"/>
        <v>-7.0802144704975285E-19</v>
      </c>
      <c r="AQ50">
        <f t="shared" si="44"/>
        <v>-4.3974319706487928E-13</v>
      </c>
      <c r="AR50">
        <f t="shared" si="45"/>
        <v>-4.3974390508632635E-13</v>
      </c>
      <c r="AS50">
        <f t="shared" si="46"/>
        <v>-5.6788065091795241</v>
      </c>
      <c r="AT50">
        <f t="shared" si="47"/>
        <v>-3.7101535859973036</v>
      </c>
      <c r="AU50">
        <f t="shared" si="48"/>
        <v>-9.3889600951772678</v>
      </c>
      <c r="AW50">
        <v>47</v>
      </c>
      <c r="AX50">
        <f>IF(Z50&gt;0, (R50*SUMPRODUCT(K50:$K$98, X50:$X$98)-K50*$AZ$3)/Z50, 0)</f>
        <v>-1.6709729547631489E+21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-1.3808960710740034E+22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-5971.7963802552149</v>
      </c>
      <c r="AC51">
        <f t="shared" si="33"/>
        <v>-5331.9610537992994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-639.83532645591549</v>
      </c>
      <c r="AK51">
        <f t="shared" si="61"/>
        <v>-418.02574661786508</v>
      </c>
      <c r="AL51">
        <f t="shared" si="40"/>
        <v>-1057.8610730737869</v>
      </c>
      <c r="AN51">
        <f t="shared" si="41"/>
        <v>0</v>
      </c>
      <c r="AO51">
        <f t="shared" si="42"/>
        <v>0</v>
      </c>
      <c r="AP51">
        <f t="shared" si="43"/>
        <v>-6.829969979495846E-20</v>
      </c>
      <c r="AQ51">
        <f t="shared" si="44"/>
        <v>-4.4603254914921555E-14</v>
      </c>
      <c r="AR51">
        <f t="shared" si="45"/>
        <v>-4.4603323214621356E-14</v>
      </c>
      <c r="AS51">
        <f t="shared" si="46"/>
        <v>-4.5271097809148158</v>
      </c>
      <c r="AT51">
        <f t="shared" si="47"/>
        <v>-2.9577117235310149</v>
      </c>
      <c r="AU51">
        <f t="shared" si="48"/>
        <v>-7.4848215044458746</v>
      </c>
      <c r="AW51">
        <v>48</v>
      </c>
      <c r="AX51">
        <f>IF(Z51&gt;0, (R51*SUMPRODUCT(K51:$K$98, X51:$X$98)-K51*$AZ$3)/Z51, 0)</f>
        <v>-1.3808960710740034E+22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-1.1970583318983885E+23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-5331.9610537992994</v>
      </c>
      <c r="AC52">
        <f t="shared" si="33"/>
        <v>-4760.679512320803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-571.28154147849637</v>
      </c>
      <c r="AK52">
        <f t="shared" si="61"/>
        <v>-373.23727376595099</v>
      </c>
      <c r="AL52">
        <f t="shared" si="40"/>
        <v>-944.51881524444798</v>
      </c>
      <c r="AN52">
        <f t="shared" si="41"/>
        <v>0</v>
      </c>
      <c r="AO52">
        <f t="shared" si="42"/>
        <v>0</v>
      </c>
      <c r="AP52">
        <f t="shared" si="43"/>
        <v>-6.2809947382695371E-21</v>
      </c>
      <c r="AQ52">
        <f t="shared" si="44"/>
        <v>-4.3272849064390703E-15</v>
      </c>
      <c r="AR52">
        <f t="shared" si="45"/>
        <v>-4.3272911874338086E-15</v>
      </c>
      <c r="AS52">
        <f t="shared" si="46"/>
        <v>-3.6089842003466344</v>
      </c>
      <c r="AT52">
        <f t="shared" si="47"/>
        <v>-2.3578696775598011</v>
      </c>
      <c r="AU52">
        <f t="shared" si="48"/>
        <v>-5.9668538779064395</v>
      </c>
      <c r="AW52">
        <v>49</v>
      </c>
      <c r="AX52">
        <f>IF(Z52&gt;0, (R52*SUMPRODUCT(K52:$K$98, X52:$X$98)-K52*$AZ$3)/Z52, 0)</f>
        <v>-1.1970583318983885E+23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-1.0921108398913072E+24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-4760.679512320803</v>
      </c>
      <c r="AC53">
        <f t="shared" si="33"/>
        <v>-4250.6067074292878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-510.07280489151526</v>
      </c>
      <c r="AK53">
        <f t="shared" si="61"/>
        <v>-333.24756586245627</v>
      </c>
      <c r="AL53">
        <f t="shared" si="40"/>
        <v>-843.32037075397159</v>
      </c>
      <c r="AN53">
        <f t="shared" si="41"/>
        <v>0</v>
      </c>
      <c r="AO53">
        <f t="shared" si="42"/>
        <v>0</v>
      </c>
      <c r="AP53">
        <f t="shared" si="43"/>
        <v>-5.4883396515355875E-22</v>
      </c>
      <c r="AQ53">
        <f t="shared" si="44"/>
        <v>-4.002493392796325E-16</v>
      </c>
      <c r="AR53">
        <f t="shared" si="45"/>
        <v>-4.0024988811359767E-16</v>
      </c>
      <c r="AS53">
        <f t="shared" si="46"/>
        <v>-2.8770601086947059</v>
      </c>
      <c r="AT53">
        <f t="shared" si="47"/>
        <v>-1.8796792710138723</v>
      </c>
      <c r="AU53">
        <f t="shared" si="48"/>
        <v>-4.756739379708578</v>
      </c>
      <c r="AW53">
        <v>50</v>
      </c>
      <c r="AX53">
        <f>IF(Z53&gt;0, (R53*SUMPRODUCT(K53:$K$98, X53:$X$98)-K53*$AZ$3)/Z53, 0)</f>
        <v>-1.0921108398913072E+24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-1.0521299878887501E+25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-4250.6067074292878</v>
      </c>
      <c r="AC54">
        <f t="shared" si="33"/>
        <v>-3795.1845602047215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-455.42214722456629</v>
      </c>
      <c r="AK54">
        <f t="shared" si="61"/>
        <v>-297.54246952005019</v>
      </c>
      <c r="AL54">
        <f t="shared" si="40"/>
        <v>-752.96461674461648</v>
      </c>
      <c r="AN54">
        <f t="shared" si="41"/>
        <v>0</v>
      </c>
      <c r="AO54">
        <f t="shared" si="42"/>
        <v>0</v>
      </c>
      <c r="AP54">
        <f t="shared" si="43"/>
        <v>-4.5415306932908792E-23</v>
      </c>
      <c r="AQ54">
        <f t="shared" si="44"/>
        <v>-3.5177177266940378E-17</v>
      </c>
      <c r="AR54">
        <f t="shared" si="45"/>
        <v>-3.5177222682247318E-17</v>
      </c>
      <c r="AS54">
        <f t="shared" si="46"/>
        <v>-2.2935747039976881</v>
      </c>
      <c r="AT54">
        <f t="shared" si="47"/>
        <v>-1.4984688066118239</v>
      </c>
      <c r="AU54">
        <f t="shared" si="48"/>
        <v>-3.7920435106095121</v>
      </c>
      <c r="AW54">
        <v>51</v>
      </c>
      <c r="AX54">
        <f>IF(Z54&gt;0, (R54*SUMPRODUCT(K54:$K$98, X54:$X$98)-K54*$AZ$3)/Z54, 0)</f>
        <v>-1.0521299878887501E+25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-1.0739821076572884E+26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-3795.1845602047215</v>
      </c>
      <c r="AC55">
        <f t="shared" si="33"/>
        <v>-3388.5576430399296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-406.62691716479185</v>
      </c>
      <c r="AK55">
        <f t="shared" si="61"/>
        <v>-265.66291921433054</v>
      </c>
      <c r="AL55">
        <f t="shared" si="40"/>
        <v>-672.28983637912233</v>
      </c>
      <c r="AN55">
        <f t="shared" si="41"/>
        <v>0</v>
      </c>
      <c r="AO55">
        <f t="shared" si="42"/>
        <v>0</v>
      </c>
      <c r="AP55">
        <f t="shared" si="43"/>
        <v>-3.5468152019955648E-24</v>
      </c>
      <c r="AQ55">
        <f t="shared" si="44"/>
        <v>-2.9277657740960473E-18</v>
      </c>
      <c r="AR55">
        <f t="shared" si="45"/>
        <v>-2.9277693209112494E-18</v>
      </c>
      <c r="AS55">
        <f t="shared" si="46"/>
        <v>-1.828423711732853</v>
      </c>
      <c r="AT55">
        <f t="shared" si="47"/>
        <v>-1.19457015833213</v>
      </c>
      <c r="AU55">
        <f t="shared" si="48"/>
        <v>-3.0229938700649828</v>
      </c>
      <c r="AW55">
        <v>52</v>
      </c>
      <c r="AX55">
        <f>IF(Z55&gt;0, (R55*SUMPRODUCT(K55:$K$98, X55:$X$98)-K55*$AZ$3)/Z55, 0)</f>
        <v>-1.0739821076572884E+26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-1.1661087170468454E+27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-3388.5576430399296</v>
      </c>
      <c r="AC56">
        <f t="shared" si="33"/>
        <v>-3025.4978955713659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-363.05974746856373</v>
      </c>
      <c r="AK56">
        <f t="shared" si="61"/>
        <v>-237.19903501279509</v>
      </c>
      <c r="AL56">
        <f t="shared" si="40"/>
        <v>-600.25878248135882</v>
      </c>
      <c r="AN56">
        <f t="shared" si="41"/>
        <v>0</v>
      </c>
      <c r="AO56">
        <f t="shared" si="42"/>
        <v>0</v>
      </c>
      <c r="AP56">
        <f t="shared" si="43"/>
        <v>-2.6041171648749196E-25</v>
      </c>
      <c r="AQ56">
        <f t="shared" si="44"/>
        <v>-2.2997756625068704E-19</v>
      </c>
      <c r="AR56">
        <f t="shared" si="45"/>
        <v>-2.2997782666240349E-19</v>
      </c>
      <c r="AS56">
        <f t="shared" si="46"/>
        <v>-1.4576081885625405</v>
      </c>
      <c r="AT56">
        <f t="shared" si="47"/>
        <v>-0.95230401652752694</v>
      </c>
      <c r="AU56">
        <f t="shared" si="48"/>
        <v>-2.4099122050900674</v>
      </c>
      <c r="AW56">
        <v>53</v>
      </c>
      <c r="AX56">
        <f>IF(Z56&gt;0, (R56*SUMPRODUCT(K56:$K$98, X56:$X$98)-K56*$AZ$3)/Z56, 0)</f>
        <v>-1.1661087170468454E+27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-1.352915287831306E+28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-3025.4978955713659</v>
      </c>
      <c r="AC57">
        <f t="shared" si="33"/>
        <v>-2701.3374067601476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-324.16048881121833</v>
      </c>
      <c r="AK57">
        <f t="shared" si="61"/>
        <v>-211.78485268999563</v>
      </c>
      <c r="AL57">
        <f t="shared" si="40"/>
        <v>-535.94534150121399</v>
      </c>
      <c r="AN57">
        <f t="shared" si="41"/>
        <v>0</v>
      </c>
      <c r="AO57">
        <f t="shared" si="42"/>
        <v>0</v>
      </c>
      <c r="AP57">
        <f t="shared" si="43"/>
        <v>-1.789340172542242E-26</v>
      </c>
      <c r="AQ57">
        <f t="shared" si="44"/>
        <v>-1.698335638501028E-20</v>
      </c>
      <c r="AR57">
        <f t="shared" si="45"/>
        <v>-1.6983374278412007E-20</v>
      </c>
      <c r="AS57">
        <f t="shared" si="46"/>
        <v>-1.1619963237902931</v>
      </c>
      <c r="AT57">
        <f t="shared" si="47"/>
        <v>-0.7591709315429902</v>
      </c>
      <c r="AU57">
        <f t="shared" si="48"/>
        <v>-1.9211672553332835</v>
      </c>
      <c r="AW57">
        <v>54</v>
      </c>
      <c r="AX57">
        <f>IF(Z57&gt;0, (R57*SUMPRODUCT(K57:$K$98, X57:$X$98)-K57*$AZ$3)/Z57, 0)</f>
        <v>-1.352915287831306E+28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-1.6853144386145218E+29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-2701.3374067601476</v>
      </c>
      <c r="AC58">
        <f t="shared" si="33"/>
        <v>-2411.9083988929888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-289.42900786715882</v>
      </c>
      <c r="AK58">
        <f t="shared" si="61"/>
        <v>-189.09361847321034</v>
      </c>
      <c r="AL58">
        <f t="shared" si="40"/>
        <v>-478.52262634036913</v>
      </c>
      <c r="AN58">
        <f t="shared" si="41"/>
        <v>0</v>
      </c>
      <c r="AO58">
        <f t="shared" si="42"/>
        <v>0</v>
      </c>
      <c r="AP58">
        <f t="shared" si="43"/>
        <v>-1.1451082137328327E-27</v>
      </c>
      <c r="AQ58">
        <f t="shared" si="44"/>
        <v>-1.1737104649133872E-21</v>
      </c>
      <c r="AR58">
        <f t="shared" si="45"/>
        <v>-1.173711610021601E-21</v>
      </c>
      <c r="AS58">
        <f t="shared" si="46"/>
        <v>-0.92633635506241341</v>
      </c>
      <c r="AT58">
        <f t="shared" si="47"/>
        <v>-0.60520641864077651</v>
      </c>
      <c r="AU58">
        <f t="shared" si="48"/>
        <v>-1.5315427737031897</v>
      </c>
      <c r="AW58">
        <v>55</v>
      </c>
      <c r="AX58">
        <f>IF(Z58&gt;0, (R58*SUMPRODUCT(K58:$K$98, X58:$X$98)-K58*$AZ$3)/Z58, 0)</f>
        <v>-1.6853144386145218E+29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-2.2655922714784136E+30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-2411.9083988929888</v>
      </c>
      <c r="AC59">
        <f t="shared" si="33"/>
        <v>-2153.4896418687399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-258.41875702424886</v>
      </c>
      <c r="AK59">
        <f t="shared" si="61"/>
        <v>-168.83358792250922</v>
      </c>
      <c r="AL59">
        <f t="shared" si="40"/>
        <v>-427.25234494675806</v>
      </c>
      <c r="AN59">
        <f t="shared" si="41"/>
        <v>0</v>
      </c>
      <c r="AO59">
        <f t="shared" si="42"/>
        <v>0</v>
      </c>
      <c r="AP59">
        <f t="shared" si="43"/>
        <v>-6.7906238038474993E-29</v>
      </c>
      <c r="AQ59">
        <f t="shared" si="44"/>
        <v>-7.5543010356600871E-23</v>
      </c>
      <c r="AR59">
        <f t="shared" si="45"/>
        <v>-7.5543078262838908E-23</v>
      </c>
      <c r="AS59">
        <f t="shared" si="46"/>
        <v>-0.73846967080868375</v>
      </c>
      <c r="AT59">
        <f t="shared" si="47"/>
        <v>-0.48246685159500663</v>
      </c>
      <c r="AU59">
        <f t="shared" si="48"/>
        <v>-1.2209365224036903</v>
      </c>
      <c r="AW59">
        <v>56</v>
      </c>
      <c r="AX59">
        <f>IF(Z59&gt;0, (R59*SUMPRODUCT(K59:$K$98, X59:$X$98)-K59*$AZ$3)/Z59, 0)</f>
        <v>-2.2655922714784136E+30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-3.3539552615755539E+31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-2153.4896418687399</v>
      </c>
      <c r="AC60">
        <f t="shared" si="33"/>
        <v>-1922.7586088113746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-230.73103305736527</v>
      </c>
      <c r="AK60">
        <f t="shared" si="61"/>
        <v>-150.7442749308118</v>
      </c>
      <c r="AL60">
        <f t="shared" si="40"/>
        <v>-381.47530798817706</v>
      </c>
      <c r="AN60">
        <f t="shared" si="41"/>
        <v>0</v>
      </c>
      <c r="AO60">
        <f t="shared" si="42"/>
        <v>0</v>
      </c>
      <c r="AP60">
        <f t="shared" si="43"/>
        <v>-3.6567739579883527E-30</v>
      </c>
      <c r="AQ60">
        <f t="shared" si="44"/>
        <v>-4.5093992017959486E-24</v>
      </c>
      <c r="AR60">
        <f t="shared" si="45"/>
        <v>-4.5094028585699059E-24</v>
      </c>
      <c r="AS60">
        <f t="shared" si="46"/>
        <v>-0.58870350032580077</v>
      </c>
      <c r="AT60">
        <f t="shared" si="47"/>
        <v>-0.38461962021285601</v>
      </c>
      <c r="AU60">
        <f t="shared" si="48"/>
        <v>-0.97332312053865677</v>
      </c>
      <c r="AW60">
        <v>57</v>
      </c>
      <c r="AX60">
        <f>IF(Z60&gt;0, (R60*SUMPRODUCT(K60:$K$98, X60:$X$98)-K60*$AZ$3)/Z60, 0)</f>
        <v>-3.3539552615755539E+31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-5.5209588401009378E+32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-1922.7586088113746</v>
      </c>
      <c r="AC61">
        <f t="shared" si="33"/>
        <v>-1716.7487578672988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-206.00985094407588</v>
      </c>
      <c r="AK61">
        <f t="shared" si="61"/>
        <v>-134.59310261679624</v>
      </c>
      <c r="AL61">
        <f t="shared" si="40"/>
        <v>-340.60295356087215</v>
      </c>
      <c r="AN61">
        <f t="shared" si="41"/>
        <v>0</v>
      </c>
      <c r="AO61">
        <f t="shared" si="42"/>
        <v>0</v>
      </c>
      <c r="AP61">
        <f t="shared" si="43"/>
        <v>-1.7709439902290694E-31</v>
      </c>
      <c r="AQ61">
        <f t="shared" si="44"/>
        <v>-2.4441860653591524E-25</v>
      </c>
      <c r="AR61">
        <f t="shared" si="45"/>
        <v>-2.4441878363031425E-25</v>
      </c>
      <c r="AS61">
        <f t="shared" si="46"/>
        <v>-0.46931082615258291</v>
      </c>
      <c r="AT61">
        <f t="shared" si="47"/>
        <v>-0.30661640641968751</v>
      </c>
      <c r="AU61">
        <f t="shared" si="48"/>
        <v>-0.77592723257227048</v>
      </c>
      <c r="AW61">
        <v>58</v>
      </c>
      <c r="AX61">
        <f>IF(Z61&gt;0, (R61*SUMPRODUCT(K61:$K$98, X61:$X$98)-K61*$AZ$3)/Z61, 0)</f>
        <v>-5.5209588401009378E+32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-1.0224997720482535E+34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-1716.7487578672988</v>
      </c>
      <c r="AC62">
        <f t="shared" si="33"/>
        <v>-1532.8113909529454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-183.93736691435333</v>
      </c>
      <c r="AK62">
        <f t="shared" si="61"/>
        <v>-120.17241305071093</v>
      </c>
      <c r="AL62">
        <f t="shared" si="40"/>
        <v>-304.10977996506426</v>
      </c>
      <c r="AN62">
        <f t="shared" si="41"/>
        <v>0</v>
      </c>
      <c r="AO62">
        <f t="shared" si="42"/>
        <v>0</v>
      </c>
      <c r="AP62">
        <f t="shared" si="43"/>
        <v>-7.6228973244617522E-33</v>
      </c>
      <c r="AQ62">
        <f t="shared" si="44"/>
        <v>-1.1913272144948621E-26</v>
      </c>
      <c r="AR62">
        <f t="shared" si="45"/>
        <v>-1.1913279767845946E-26</v>
      </c>
      <c r="AS62">
        <f t="shared" si="46"/>
        <v>-0.37413171727725014</v>
      </c>
      <c r="AT62">
        <f t="shared" si="47"/>
        <v>-0.24443272195447027</v>
      </c>
      <c r="AU62">
        <f t="shared" si="48"/>
        <v>-0.61856443923172044</v>
      </c>
      <c r="AW62">
        <v>59</v>
      </c>
      <c r="AX62">
        <f>IF(Z62&gt;0, (R62*SUMPRODUCT(K62:$K$98, X62:$X$98)-K62*$AZ$3)/Z62, 0)</f>
        <v>-1.0224997720482535E+34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-2.1620102874723767E+35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-1532.8113909529454</v>
      </c>
      <c r="AC63">
        <f t="shared" si="33"/>
        <v>-1368.5815990651297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-164.22979188781574</v>
      </c>
      <c r="AK63">
        <f t="shared" si="61"/>
        <v>-107.29679736670619</v>
      </c>
      <c r="AL63">
        <f t="shared" si="40"/>
        <v>-271.52658925452192</v>
      </c>
      <c r="AN63">
        <f t="shared" si="41"/>
        <v>0</v>
      </c>
      <c r="AO63">
        <f t="shared" si="42"/>
        <v>0</v>
      </c>
      <c r="AP63">
        <f t="shared" si="43"/>
        <v>-2.8740180313827868E-34</v>
      </c>
      <c r="AQ63">
        <f t="shared" si="44"/>
        <v>-5.1605559512159011E-28</v>
      </c>
      <c r="AR63">
        <f t="shared" si="45"/>
        <v>-5.1605588252339328E-28</v>
      </c>
      <c r="AS63">
        <f t="shared" si="46"/>
        <v>-0.29825551441107356</v>
      </c>
      <c r="AT63">
        <f t="shared" si="47"/>
        <v>-0.19486026941523457</v>
      </c>
      <c r="AU63">
        <f t="shared" si="48"/>
        <v>-0.49311578382630816</v>
      </c>
      <c r="AW63">
        <v>60</v>
      </c>
      <c r="AX63">
        <f>IF(Z63&gt;0, (R63*SUMPRODUCT(K63:$K$98, X63:$X$98)-K63*$AZ$3)/Z63, 0)</f>
        <v>-2.1620102874723767E+35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-5.3178972267038745E+36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-1368.5815990651297</v>
      </c>
      <c r="AC64">
        <f t="shared" si="33"/>
        <v>-1221.9478563081514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-146.63374275697834</v>
      </c>
      <c r="AK64">
        <f t="shared" si="61"/>
        <v>-95.800711934559089</v>
      </c>
      <c r="AL64">
        <f t="shared" si="40"/>
        <v>-242.43445469153744</v>
      </c>
      <c r="AN64">
        <f t="shared" si="41"/>
        <v>0</v>
      </c>
      <c r="AO64">
        <f t="shared" si="42"/>
        <v>0</v>
      </c>
      <c r="AP64">
        <f t="shared" si="43"/>
        <v>-9.3147512031159755E-36</v>
      </c>
      <c r="AQ64">
        <f t="shared" si="44"/>
        <v>-1.9578233125671855E-29</v>
      </c>
      <c r="AR64">
        <f t="shared" si="45"/>
        <v>-1.9578242440423056E-29</v>
      </c>
      <c r="AS64">
        <f t="shared" si="46"/>
        <v>-0.23776747003433799</v>
      </c>
      <c r="AT64">
        <f t="shared" si="47"/>
        <v>-0.15534141375576732</v>
      </c>
      <c r="AU64">
        <f t="shared" si="48"/>
        <v>-0.39310888379010533</v>
      </c>
      <c r="AW64">
        <v>61</v>
      </c>
      <c r="AX64">
        <f>IF(Z64&gt;0, (R64*SUMPRODUCT(K64:$K$98, X64:$X$98)-K64*$AZ$3)/Z64, 0)</f>
        <v>-5.3178972267038745E+36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-1.5617673829360917E+38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-1221.9478563081514</v>
      </c>
      <c r="AC65">
        <f t="shared" si="33"/>
        <v>-1091.0248717037064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-130.92298460444499</v>
      </c>
      <c r="AK65">
        <f t="shared" si="61"/>
        <v>-85.536349941570606</v>
      </c>
      <c r="AL65">
        <f t="shared" si="40"/>
        <v>-216.45933454601561</v>
      </c>
      <c r="AN65">
        <f t="shared" si="41"/>
        <v>0</v>
      </c>
      <c r="AO65">
        <f t="shared" si="42"/>
        <v>0</v>
      </c>
      <c r="AP65">
        <f t="shared" si="43"/>
        <v>-2.5284758241309691E-37</v>
      </c>
      <c r="AQ65">
        <f t="shared" si="44"/>
        <v>-6.3845817134158178E-31</v>
      </c>
      <c r="AR65">
        <f t="shared" si="45"/>
        <v>-6.3845842418916421E-31</v>
      </c>
      <c r="AS65">
        <f t="shared" si="46"/>
        <v>-0.18954677139216999</v>
      </c>
      <c r="AT65">
        <f t="shared" si="47"/>
        <v>-0.12383722397621755</v>
      </c>
      <c r="AU65">
        <f t="shared" si="48"/>
        <v>-0.31338399536838757</v>
      </c>
      <c r="AW65">
        <v>62</v>
      </c>
      <c r="AX65">
        <f>IF(Z65&gt;0, (R65*SUMPRODUCT(K65:$K$98, X65:$X$98)-K65*$AZ$3)/Z65, 0)</f>
        <v>-1.5617673829360917E+38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-5.6903520373194952E+39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-1091.0248717037064</v>
      </c>
      <c r="AC66">
        <f t="shared" si="33"/>
        <v>-974.12934973545214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-116.89552196825423</v>
      </c>
      <c r="AK66">
        <f t="shared" si="61"/>
        <v>-76.37174101925946</v>
      </c>
      <c r="AL66">
        <f t="shared" si="40"/>
        <v>-193.26726298751367</v>
      </c>
      <c r="AN66">
        <f t="shared" si="41"/>
        <v>0</v>
      </c>
      <c r="AO66">
        <f t="shared" si="42"/>
        <v>0</v>
      </c>
      <c r="AP66">
        <f t="shared" si="43"/>
        <v>-5.5322267655993638E-39</v>
      </c>
      <c r="AQ66">
        <f t="shared" si="44"/>
        <v>-1.7437358043678187E-32</v>
      </c>
      <c r="AR66">
        <f t="shared" si="45"/>
        <v>-1.7437363575904955E-32</v>
      </c>
      <c r="AS66">
        <f t="shared" si="46"/>
        <v>-0.15110552566340052</v>
      </c>
      <c r="AT66">
        <f t="shared" si="47"/>
        <v>-9.8722276766755046E-2</v>
      </c>
      <c r="AU66">
        <f t="shared" si="48"/>
        <v>-0.24982780243015554</v>
      </c>
      <c r="AW66">
        <v>63</v>
      </c>
      <c r="AX66">
        <f>IF(Z66&gt;0, (R66*SUMPRODUCT(K66:$K$98, X66:$X$98)-K66*$AZ$3)/Z66, 0)</f>
        <v>-5.6903520373194952E+39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-2.7303602002489005E+41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-974.12934973545214</v>
      </c>
      <c r="AC67">
        <f t="shared" si="33"/>
        <v>-869.75834797808227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-104.37100175736987</v>
      </c>
      <c r="AK67">
        <f t="shared" si="61"/>
        <v>-68.189054481481662</v>
      </c>
      <c r="AL67">
        <f t="shared" ref="AL67:AL69" si="63">SUM(AI67:AK67)</f>
        <v>-172.56005623885153</v>
      </c>
      <c r="AN67">
        <f t="shared" si="41"/>
        <v>0</v>
      </c>
      <c r="AO67">
        <f t="shared" si="42"/>
        <v>0</v>
      </c>
      <c r="AP67">
        <f t="shared" si="43"/>
        <v>-9.1914307307641957E-41</v>
      </c>
      <c r="AQ67">
        <f t="shared" si="44"/>
        <v>-3.8385431955420069E-34</v>
      </c>
      <c r="AR67">
        <f t="shared" si="45"/>
        <v>-3.83854411468508E-34</v>
      </c>
      <c r="AS67">
        <f t="shared" si="46"/>
        <v>-0.12046039992299148</v>
      </c>
      <c r="AT67">
        <f t="shared" si="47"/>
        <v>-7.8700794616354458E-2</v>
      </c>
      <c r="AU67">
        <f t="shared" si="48"/>
        <v>-0.19916119453934594</v>
      </c>
      <c r="AW67">
        <v>64</v>
      </c>
      <c r="AX67">
        <f>IF(Z67&gt;0, (R67*SUMPRODUCT(K67:$K$98, X67:$X$98)-K67*$AZ$3)/Z67, 0)</f>
        <v>-2.7303602002489005E+41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-1.9179024254076194E+43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-869.75834797808227</v>
      </c>
      <c r="AC68">
        <f t="shared" si="33"/>
        <v>-776.56995355185893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-93.18839442622334</v>
      </c>
      <c r="AK68">
        <f t="shared" si="61"/>
        <v>-60.883084358465766</v>
      </c>
      <c r="AL68">
        <f t="shared" si="63"/>
        <v>-154.07147878468911</v>
      </c>
      <c r="AN68">
        <f t="shared" si="41"/>
        <v>0</v>
      </c>
      <c r="AO68">
        <f t="shared" si="42"/>
        <v>0</v>
      </c>
      <c r="AP68">
        <f t="shared" si="43"/>
        <v>-1.043134981236364E-42</v>
      </c>
      <c r="AQ68">
        <f t="shared" si="44"/>
        <v>-6.416203789684342E-36</v>
      </c>
      <c r="AR68">
        <f t="shared" si="45"/>
        <v>-6.4162048328193242E-36</v>
      </c>
      <c r="AS68">
        <f t="shared" si="46"/>
        <v>-9.6030293305956457E-2</v>
      </c>
      <c r="AT68">
        <f t="shared" si="47"/>
        <v>-6.2739791626558072E-2</v>
      </c>
      <c r="AU68">
        <f t="shared" si="48"/>
        <v>-0.15877008493251452</v>
      </c>
      <c r="AW68">
        <v>65</v>
      </c>
      <c r="AX68">
        <f>IF(Z68&gt;0, (R68*SUMPRODUCT(K68:$K$98, X68:$X$98)-K68*$AZ$3)/Z68, 0)</f>
        <v>-1.9179024254076194E+43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-776.56995355185893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-776.56995355185893</v>
      </c>
      <c r="AK69">
        <f t="shared" si="61"/>
        <v>-54.359896748630128</v>
      </c>
      <c r="AL69">
        <f t="shared" si="63"/>
        <v>-830.92985030048908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-7.4509641516883138E-38</v>
      </c>
      <c r="AR69">
        <f t="shared" si="45"/>
        <v>-7.4509641516883138E-38</v>
      </c>
      <c r="AS69">
        <f t="shared" si="46"/>
        <v>-0.71451111090741204</v>
      </c>
      <c r="AT69">
        <f t="shared" si="47"/>
        <v>-5.001577776351885E-2</v>
      </c>
      <c r="AU69">
        <f t="shared" si="48"/>
        <v>-0.76452688867093099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1067886.340457679</v>
      </c>
      <c r="AO71" s="6">
        <f t="shared" si="70"/>
        <v>-106788.6340457679</v>
      </c>
      <c r="AP71" s="6">
        <f t="shared" si="70"/>
        <v>-353.97183979810308</v>
      </c>
      <c r="AQ71" s="6">
        <f t="shared" si="70"/>
        <v>-753588.31718423811</v>
      </c>
      <c r="AR71" s="6">
        <f t="shared" si="70"/>
        <v>207155.41738787448</v>
      </c>
      <c r="AS71" s="6">
        <f t="shared" si="70"/>
        <v>38549.533772514151</v>
      </c>
      <c r="AT71" s="6">
        <f t="shared" si="70"/>
        <v>-23913.172757640212</v>
      </c>
      <c r="AU71" s="6">
        <f t="shared" si="70"/>
        <v>221791.77840274846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3" sqref="G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131.29389443078384</v>
      </c>
      <c r="E2">
        <v>0.3</v>
      </c>
      <c r="F2">
        <f>'T.26.04.A (2)'!$C$11</f>
        <v>119.03194948538741</v>
      </c>
      <c r="G2">
        <v>2</v>
      </c>
      <c r="H2">
        <v>2014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237.51445059809805</v>
      </c>
      <c r="E3">
        <f>$E$2</f>
        <v>0.3</v>
      </c>
      <c r="F3">
        <f>'T.35.04.A (2)'!$C$11</f>
        <v>662.3297603327369</v>
      </c>
      <c r="G3">
        <f>$G$2</f>
        <v>2</v>
      </c>
      <c r="H3">
        <f>$H$2</f>
        <v>2014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906.47077152136569</v>
      </c>
      <c r="E4">
        <f t="shared" ref="E4:E49" si="0">$E$2</f>
        <v>0.3</v>
      </c>
      <c r="F4">
        <f>'T.45.04.A (2)'!$C$11</f>
        <v>2341.7619718839815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2983.1992542080629</v>
      </c>
      <c r="E5">
        <f t="shared" si="0"/>
        <v>0.3</v>
      </c>
      <c r="F5">
        <f>'T.55.04.A (2)'!$C$11</f>
        <v>5910.2714455268797</v>
      </c>
      <c r="G5">
        <f t="shared" si="1"/>
        <v>2</v>
      </c>
      <c r="H5">
        <f t="shared" si="2"/>
        <v>2014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215.37694993461258</v>
      </c>
      <c r="E6">
        <f t="shared" si="0"/>
        <v>0.3</v>
      </c>
      <c r="F6">
        <f>'T.26.04.B (2)'!$C$11</f>
        <v>585.78668115710968</v>
      </c>
      <c r="G6">
        <f t="shared" si="1"/>
        <v>2</v>
      </c>
      <c r="H6">
        <f t="shared" si="2"/>
        <v>2014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473.56918098365139</v>
      </c>
      <c r="E7">
        <f t="shared" si="0"/>
        <v>0.3</v>
      </c>
      <c r="F7">
        <f>'T.35.04.B (2)'!$C$11</f>
        <v>1275.619049266646</v>
      </c>
      <c r="G7">
        <f t="shared" si="1"/>
        <v>2</v>
      </c>
      <c r="H7">
        <f t="shared" si="2"/>
        <v>2014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1765.6919275057126</v>
      </c>
      <c r="E8">
        <f t="shared" si="0"/>
        <v>0.3</v>
      </c>
      <c r="F8">
        <f>'T.45.04.B (2)'!$C$11</f>
        <v>4561.4600490159819</v>
      </c>
      <c r="G8">
        <f t="shared" si="1"/>
        <v>2</v>
      </c>
      <c r="H8">
        <f t="shared" si="2"/>
        <v>2014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5912.2054313619674</v>
      </c>
      <c r="E9">
        <f t="shared" si="0"/>
        <v>0.3</v>
      </c>
      <c r="F9">
        <f>'T.55.04.B (2)'!$C$11</f>
        <v>11713.176346426671</v>
      </c>
      <c r="G9">
        <f t="shared" si="1"/>
        <v>2</v>
      </c>
      <c r="H9">
        <f t="shared" si="2"/>
        <v>2014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468.01468140019983</v>
      </c>
      <c r="E10">
        <f t="shared" si="0"/>
        <v>0.3</v>
      </c>
      <c r="F10">
        <f>'T.26.04.C (2)'!$C$11</f>
        <v>1272.9160062553474</v>
      </c>
      <c r="G10">
        <f t="shared" si="1"/>
        <v>2</v>
      </c>
      <c r="H10">
        <f t="shared" si="2"/>
        <v>2014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1113.1718385517254</v>
      </c>
      <c r="E11">
        <f t="shared" si="0"/>
        <v>0.3</v>
      </c>
      <c r="F11">
        <f>'T.35.04.C (2)'!$C$11</f>
        <v>2998.4704651056618</v>
      </c>
      <c r="G11">
        <f t="shared" si="1"/>
        <v>2</v>
      </c>
      <c r="H11">
        <f t="shared" si="2"/>
        <v>2014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4343.3553954587533</v>
      </c>
      <c r="E12">
        <f t="shared" si="0"/>
        <v>0.3</v>
      </c>
      <c r="F12">
        <f>'T.45.04.C (2)'!$C$11</f>
        <v>11220.55428041198</v>
      </c>
      <c r="G12">
        <f t="shared" si="1"/>
        <v>2</v>
      </c>
      <c r="H12">
        <f t="shared" si="2"/>
        <v>2014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14699.22396282368</v>
      </c>
      <c r="E13">
        <f t="shared" si="0"/>
        <v>0.3</v>
      </c>
      <c r="F13">
        <f>'T.55.04.C (2)'!$C$11</f>
        <v>29121.891049126025</v>
      </c>
      <c r="G13">
        <f t="shared" si="1"/>
        <v>2</v>
      </c>
      <c r="H13">
        <f t="shared" si="2"/>
        <v>2014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889.07756717617872</v>
      </c>
      <c r="E14">
        <f t="shared" si="0"/>
        <v>0.3</v>
      </c>
      <c r="F14">
        <f>'T.26.04.D (2)'!$C$11</f>
        <v>2418.1315480857452</v>
      </c>
      <c r="G14">
        <f t="shared" si="1"/>
        <v>2</v>
      </c>
      <c r="H14">
        <f t="shared" si="2"/>
        <v>2014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2179.1762678318487</v>
      </c>
      <c r="E15">
        <f t="shared" si="0"/>
        <v>0.3</v>
      </c>
      <c r="F15">
        <f>'T.35.04.D (2)'!$C$11</f>
        <v>5869.8894915040219</v>
      </c>
      <c r="G15">
        <f t="shared" si="1"/>
        <v>2</v>
      </c>
      <c r="H15">
        <f t="shared" si="2"/>
        <v>2014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8639.4611753804875</v>
      </c>
      <c r="E16">
        <f t="shared" si="0"/>
        <v>0.3</v>
      </c>
      <c r="F16">
        <f>'T.45.04.D (2)'!$C$11</f>
        <v>22319.044666071964</v>
      </c>
      <c r="G16">
        <f t="shared" si="1"/>
        <v>2</v>
      </c>
      <c r="H16">
        <f t="shared" si="2"/>
        <v>2014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29344.254848593206</v>
      </c>
      <c r="E17">
        <f t="shared" si="0"/>
        <v>0.3</v>
      </c>
      <c r="F17">
        <f>'T.55.04.D (2)'!$C$11</f>
        <v>58136.41555362504</v>
      </c>
      <c r="G17">
        <f t="shared" si="1"/>
        <v>2</v>
      </c>
      <c r="H17">
        <f t="shared" si="2"/>
        <v>2014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1731.2033387281365</v>
      </c>
      <c r="E18">
        <f t="shared" si="0"/>
        <v>0.3</v>
      </c>
      <c r="F18">
        <f>'T.26.04.E (2)'!$C$11</f>
        <v>4708.5626317465376</v>
      </c>
      <c r="G18">
        <f t="shared" si="1"/>
        <v>2</v>
      </c>
      <c r="H18">
        <f t="shared" si="2"/>
        <v>2014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4311.1851263920953</v>
      </c>
      <c r="E19">
        <f t="shared" si="0"/>
        <v>0.3</v>
      </c>
      <c r="F19">
        <f>'T.35.04.E (2)'!$C$11</f>
        <v>11612.727544300733</v>
      </c>
      <c r="G19">
        <f t="shared" si="1"/>
        <v>2</v>
      </c>
      <c r="H19">
        <f t="shared" si="2"/>
        <v>2014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17231.672735223958</v>
      </c>
      <c r="E20">
        <f t="shared" si="0"/>
        <v>0.3</v>
      </c>
      <c r="F20">
        <f>'T.45.04.E (2)'!$C$11</f>
        <v>44516.025437391974</v>
      </c>
      <c r="G20">
        <f t="shared" si="1"/>
        <v>2</v>
      </c>
      <c r="H20">
        <f t="shared" si="2"/>
        <v>2014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58634.316620132253</v>
      </c>
      <c r="E21">
        <f t="shared" si="0"/>
        <v>0.3</v>
      </c>
      <c r="F21">
        <f>'T.55.04.E (2)'!$C$11</f>
        <v>116165.46456262293</v>
      </c>
      <c r="G21">
        <f t="shared" si="1"/>
        <v>2</v>
      </c>
      <c r="H21">
        <f t="shared" si="2"/>
        <v>2014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3415.4548818320518</v>
      </c>
      <c r="E22">
        <f t="shared" si="0"/>
        <v>0.3</v>
      </c>
      <c r="F22">
        <f>'T.26.04.F (2)'!$C$11</f>
        <v>9289.4247990681306</v>
      </c>
      <c r="G22">
        <f t="shared" si="1"/>
        <v>2</v>
      </c>
      <c r="H22">
        <f t="shared" si="2"/>
        <v>2014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8575.2028435125885</v>
      </c>
      <c r="E23">
        <f t="shared" si="0"/>
        <v>0.3</v>
      </c>
      <c r="F23">
        <f>'T.35.04.F (2)'!$C$11</f>
        <v>23098.403649894171</v>
      </c>
      <c r="G23">
        <f t="shared" si="1"/>
        <v>2</v>
      </c>
      <c r="H23">
        <f t="shared" si="2"/>
        <v>2014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34416.095854910898</v>
      </c>
      <c r="E24">
        <f t="shared" si="0"/>
        <v>0.3</v>
      </c>
      <c r="F24">
        <f>'T.45.04.F (2)'!$C$11</f>
        <v>88909.986980032045</v>
      </c>
      <c r="G24">
        <f t="shared" si="1"/>
        <v>2</v>
      </c>
      <c r="H24">
        <f t="shared" si="2"/>
        <v>2014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117214.44016321034</v>
      </c>
      <c r="E25">
        <f t="shared" si="0"/>
        <v>0.3</v>
      </c>
      <c r="F25">
        <f>'T.55.04.F (2)'!$C$11</f>
        <v>232223.56258061877</v>
      </c>
      <c r="G25">
        <f t="shared" si="1"/>
        <v>2</v>
      </c>
      <c r="H25">
        <f t="shared" si="2"/>
        <v>2014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2304.0351838990264</v>
      </c>
      <c r="E26">
        <f t="shared" si="0"/>
        <v>0.3</v>
      </c>
      <c r="F26" s="29">
        <f>'S.26.04.A (2)'!$C$11</f>
        <v>622.08949965273655</v>
      </c>
      <c r="G26">
        <f t="shared" si="1"/>
        <v>2</v>
      </c>
      <c r="H26">
        <f t="shared" si="2"/>
        <v>2014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4385.0650828213611</v>
      </c>
      <c r="E27">
        <f t="shared" si="0"/>
        <v>0.3</v>
      </c>
      <c r="F27" s="29">
        <f>'S.35.04.A (2)'!$C$11</f>
        <v>1183.9675723617661</v>
      </c>
      <c r="G27">
        <f t="shared" si="1"/>
        <v>2</v>
      </c>
      <c r="H27">
        <f t="shared" si="2"/>
        <v>2014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10450.354174601422</v>
      </c>
      <c r="E28">
        <f t="shared" si="0"/>
        <v>0.3</v>
      </c>
      <c r="F28" s="29">
        <f>'S.45.04.A (2)'!$C$11</f>
        <v>2821.5956271423811</v>
      </c>
      <c r="G28">
        <f t="shared" si="1"/>
        <v>2</v>
      </c>
      <c r="H28">
        <f t="shared" si="2"/>
        <v>2014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20919.745271146905</v>
      </c>
      <c r="E29">
        <f t="shared" si="0"/>
        <v>0.3</v>
      </c>
      <c r="F29" s="29">
        <f>'S.55.04.A (2)'!$C$11</f>
        <v>5648.3312232096696</v>
      </c>
      <c r="G29">
        <f t="shared" si="1"/>
        <v>2</v>
      </c>
      <c r="H29">
        <f t="shared" si="2"/>
        <v>2014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4124.5685675622572</v>
      </c>
      <c r="E30">
        <f t="shared" si="0"/>
        <v>0.3</v>
      </c>
      <c r="F30" s="30">
        <f>'S.26.04.B (2)'!$C$11</f>
        <v>1113.6335132418083</v>
      </c>
      <c r="G30">
        <f t="shared" si="1"/>
        <v>2</v>
      </c>
      <c r="H30">
        <f t="shared" si="2"/>
        <v>2014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8294.6354689368745</v>
      </c>
      <c r="E31">
        <f t="shared" si="0"/>
        <v>0.3</v>
      </c>
      <c r="F31" s="30">
        <f>'S.35.04.B (2)'!$C$11</f>
        <v>2239.5515766129556</v>
      </c>
      <c r="G31">
        <f t="shared" si="1"/>
        <v>2</v>
      </c>
      <c r="H31">
        <f t="shared" si="2"/>
        <v>2014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20451.119684285284</v>
      </c>
      <c r="E32">
        <f t="shared" si="0"/>
        <v>0.3</v>
      </c>
      <c r="F32" s="30">
        <f>'S.45.04.B (2)'!$C$11</f>
        <v>5521.8023147570248</v>
      </c>
      <c r="G32">
        <f t="shared" si="1"/>
        <v>2</v>
      </c>
      <c r="H32">
        <f t="shared" si="2"/>
        <v>2014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41446.188498073687</v>
      </c>
      <c r="E33">
        <f t="shared" si="0"/>
        <v>0.3</v>
      </c>
      <c r="F33" s="30">
        <f>'S.55.04.B (2)'!$C$11</f>
        <v>11190.470894479889</v>
      </c>
      <c r="G33">
        <f t="shared" si="1"/>
        <v>2</v>
      </c>
      <c r="H33">
        <f t="shared" si="2"/>
        <v>2014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9586.1687185519513</v>
      </c>
      <c r="E34">
        <f t="shared" si="0"/>
        <v>0.3</v>
      </c>
      <c r="F34" s="30">
        <f>'S.26.04.C (2)'!$C$11</f>
        <v>2588.2655540090295</v>
      </c>
      <c r="G34">
        <f t="shared" si="1"/>
        <v>2</v>
      </c>
      <c r="H34">
        <f t="shared" si="2"/>
        <v>2014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20023.346627283398</v>
      </c>
      <c r="E35">
        <f t="shared" si="0"/>
        <v>0.3</v>
      </c>
      <c r="F35" s="30">
        <f>'S.35.04.C (2)'!$C$11</f>
        <v>5406.3035893665192</v>
      </c>
      <c r="G35">
        <f t="shared" si="1"/>
        <v>2</v>
      </c>
      <c r="H35">
        <f t="shared" si="2"/>
        <v>2014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50453.416213336874</v>
      </c>
      <c r="E36">
        <f t="shared" si="0"/>
        <v>0.3</v>
      </c>
      <c r="F36" s="30">
        <f>'S.45.04.C (2)'!$C$11</f>
        <v>13622.422377600953</v>
      </c>
      <c r="G36">
        <f t="shared" si="1"/>
        <v>2</v>
      </c>
      <c r="H36">
        <f t="shared" si="2"/>
        <v>2014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103025.51817885404</v>
      </c>
      <c r="E37">
        <f t="shared" si="0"/>
        <v>0.3</v>
      </c>
      <c r="F37" s="30">
        <f>'S.55.04.C (2)'!$C$11</f>
        <v>27816.889908290603</v>
      </c>
      <c r="G37">
        <f t="shared" si="1"/>
        <v>2</v>
      </c>
      <c r="H37">
        <f t="shared" si="2"/>
        <v>2014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18688.835636868105</v>
      </c>
      <c r="E38">
        <f t="shared" si="0"/>
        <v>0.3</v>
      </c>
      <c r="F38" s="30">
        <f>'S.26.04.D (2)'!$C$11</f>
        <v>5045.9856219543826</v>
      </c>
      <c r="G38">
        <f t="shared" si="1"/>
        <v>2</v>
      </c>
      <c r="H38">
        <f t="shared" si="2"/>
        <v>2014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39571.198557860938</v>
      </c>
      <c r="E39">
        <f t="shared" si="0"/>
        <v>0.3</v>
      </c>
      <c r="F39" s="30">
        <f>'S.35.04.D (2)'!$C$11</f>
        <v>10684.223610622448</v>
      </c>
      <c r="G39">
        <f t="shared" si="1"/>
        <v>2</v>
      </c>
      <c r="H39">
        <f t="shared" si="2"/>
        <v>2014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100457.24376175617</v>
      </c>
      <c r="E40">
        <f t="shared" si="0"/>
        <v>0.3</v>
      </c>
      <c r="F40" s="30">
        <f>'S.45.04.D (2)'!$C$11</f>
        <v>27123.455815674166</v>
      </c>
      <c r="G40">
        <f t="shared" si="1"/>
        <v>2</v>
      </c>
      <c r="H40">
        <f t="shared" si="2"/>
        <v>2014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205657.73431348801</v>
      </c>
      <c r="E41">
        <f t="shared" si="0"/>
        <v>0.3</v>
      </c>
      <c r="F41" s="30">
        <f>'S.55.04.D (2)'!$C$11</f>
        <v>55527.588264641745</v>
      </c>
      <c r="G41">
        <f t="shared" si="1"/>
        <v>2</v>
      </c>
      <c r="H41">
        <f t="shared" si="2"/>
        <v>2014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36894.16947350042</v>
      </c>
      <c r="E42">
        <f t="shared" si="0"/>
        <v>0.3</v>
      </c>
      <c r="F42" s="30">
        <f>'S.26.04.E (2)'!$C$11</f>
        <v>9961.4257578451325</v>
      </c>
      <c r="G42">
        <f t="shared" si="1"/>
        <v>2</v>
      </c>
      <c r="H42">
        <f t="shared" si="2"/>
        <v>2014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78666.902419016013</v>
      </c>
      <c r="E43">
        <f t="shared" si="0"/>
        <v>0.3</v>
      </c>
      <c r="F43" s="30">
        <f>'S.35.04.E (2)'!$C$11</f>
        <v>21240.063653134293</v>
      </c>
      <c r="G43">
        <f t="shared" si="1"/>
        <v>2</v>
      </c>
      <c r="H43">
        <f t="shared" si="2"/>
        <v>2014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200464.8988585948</v>
      </c>
      <c r="E44">
        <f t="shared" si="0"/>
        <v>0.3</v>
      </c>
      <c r="F44" s="30">
        <f>'S.45.04.E (2)'!$C$11</f>
        <v>54125.522691820617</v>
      </c>
      <c r="G44">
        <f t="shared" si="1"/>
        <v>2</v>
      </c>
      <c r="H44">
        <f t="shared" si="2"/>
        <v>2014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410922.16658275586</v>
      </c>
      <c r="E45">
        <f t="shared" si="0"/>
        <v>0.3</v>
      </c>
      <c r="F45" s="30">
        <f>'S.55.04.E (2)'!$C$11</f>
        <v>110948.98497734393</v>
      </c>
      <c r="G45">
        <f t="shared" si="1"/>
        <v>2</v>
      </c>
      <c r="H45">
        <f t="shared" si="2"/>
        <v>2014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73304.837146765043</v>
      </c>
      <c r="E46">
        <f t="shared" si="0"/>
        <v>0.3</v>
      </c>
      <c r="F46" s="30">
        <f>'S.26.04.F (2)'!$C$11</f>
        <v>19792.306029626594</v>
      </c>
      <c r="G46">
        <f t="shared" si="1"/>
        <v>2</v>
      </c>
      <c r="H46">
        <f t="shared" si="2"/>
        <v>2014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156858.31014132622</v>
      </c>
      <c r="E47">
        <f t="shared" si="0"/>
        <v>0.3</v>
      </c>
      <c r="F47" s="30">
        <f>'S.35.04.F (2)'!$C$11</f>
        <v>42351.743738158104</v>
      </c>
      <c r="G47">
        <f t="shared" si="1"/>
        <v>2</v>
      </c>
      <c r="H47">
        <f t="shared" si="2"/>
        <v>2014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400480.20905227208</v>
      </c>
      <c r="E48">
        <f t="shared" si="0"/>
        <v>0.3</v>
      </c>
      <c r="F48" s="30">
        <f>'S.45.04.F (2)'!$C$11</f>
        <v>108129.65644411354</v>
      </c>
      <c r="G48">
        <f t="shared" si="1"/>
        <v>2</v>
      </c>
      <c r="H48">
        <f t="shared" si="2"/>
        <v>2014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821451.03112129157</v>
      </c>
      <c r="E49">
        <f t="shared" si="0"/>
        <v>0.3</v>
      </c>
      <c r="F49" s="30">
        <f>'S.55.04.F (2)'!$C$11</f>
        <v>221791.77840274846</v>
      </c>
      <c r="G49">
        <f t="shared" si="1"/>
        <v>2</v>
      </c>
      <c r="H49">
        <f t="shared" si="2"/>
        <v>2014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1.4E-3</v>
      </c>
      <c r="D44" s="34">
        <v>1.8E-3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1.9E-3</v>
      </c>
      <c r="D45" s="34">
        <v>4.1000000000000003E-3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4.7000000000000002E-3</v>
      </c>
      <c r="D46" s="34">
        <v>7.1000000000000004E-3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1.17E-2</v>
      </c>
      <c r="D47" s="34">
        <v>1.38E-2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2.01E-2</v>
      </c>
      <c r="D48" s="34">
        <v>2.1600000000000001E-2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2.3400000000000001E-2</v>
      </c>
      <c r="D49" s="34">
        <v>2.23E-2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4.3E-3</v>
      </c>
      <c r="D50" s="34">
        <v>4.3E-3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1.2999999999999999E-3</v>
      </c>
      <c r="D51" s="34">
        <v>1.6000000000000001E-3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0.02</v>
      </c>
      <c r="D52" s="34">
        <v>2.1000000000000001E-2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5">
        <v>5.3900000000000003E-2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6">
        <v>3.5569999999999997E-2</v>
      </c>
      <c r="D54" s="37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6">
        <v>3.5569999999999997E-2</v>
      </c>
      <c r="D55" s="37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6">
        <v>3.5569999999999997E-2</v>
      </c>
      <c r="D56" s="37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6">
        <v>3.5569999999999997E-2</v>
      </c>
      <c r="D57" s="37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6">
        <v>3.5569999999999997E-2</v>
      </c>
      <c r="D58" s="37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6">
        <v>3.5569999999999997E-2</v>
      </c>
      <c r="D59" s="37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6">
        <v>3.5569999999999997E-2</v>
      </c>
      <c r="D60" s="37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6">
        <v>3.5569999999999997E-2</v>
      </c>
      <c r="D61" s="37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6">
        <v>3.5569999999999997E-2</v>
      </c>
      <c r="D62" s="37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6">
        <v>3.5569999999999997E-2</v>
      </c>
      <c r="D63" s="37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3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3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3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3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3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3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3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3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3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3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3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3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3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3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3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3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3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3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3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3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3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3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3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3">
      <c r="A88" s="19">
        <v>2048</v>
      </c>
      <c r="C88" s="36">
        <v>3.5569999999999997E-2</v>
      </c>
      <c r="D88" s="37">
        <v>7.0000000000000007E-2</v>
      </c>
    </row>
    <row r="89" spans="1:13" x14ac:dyDescent="0.3">
      <c r="A89" s="19">
        <v>2049</v>
      </c>
      <c r="C89" s="36">
        <v>3.5569999999999997E-2</v>
      </c>
      <c r="D89" s="37">
        <v>7.0000000000000007E-2</v>
      </c>
    </row>
    <row r="90" spans="1:13" x14ac:dyDescent="0.3">
      <c r="A90" s="19">
        <v>2050</v>
      </c>
      <c r="C90" s="36">
        <v>3.5569999999999997E-2</v>
      </c>
      <c r="D90" s="37">
        <v>7.0000000000000007E-2</v>
      </c>
    </row>
    <row r="91" spans="1:13" x14ac:dyDescent="0.3">
      <c r="A91" s="19">
        <v>2051</v>
      </c>
      <c r="C91" s="36">
        <v>3.5569999999999997E-2</v>
      </c>
      <c r="D91" s="37">
        <v>7.0000000000000007E-2</v>
      </c>
    </row>
    <row r="92" spans="1:13" x14ac:dyDescent="0.3">
      <c r="A92" s="19">
        <v>2052</v>
      </c>
      <c r="C92" s="36">
        <v>3.5569999999999997E-2</v>
      </c>
      <c r="D92" s="37">
        <v>7.0000000000000007E-2</v>
      </c>
    </row>
    <row r="93" spans="1:13" x14ac:dyDescent="0.3">
      <c r="A93" s="19">
        <v>2053</v>
      </c>
      <c r="C93" s="36">
        <v>3.5569999999999997E-2</v>
      </c>
      <c r="D93" s="37">
        <v>7.0000000000000007E-2</v>
      </c>
    </row>
    <row r="94" spans="1:13" x14ac:dyDescent="0.3">
      <c r="A94" s="19">
        <v>2054</v>
      </c>
      <c r="C94" s="36">
        <v>3.5569999999999997E-2</v>
      </c>
      <c r="D94" s="37">
        <v>7.0000000000000007E-2</v>
      </c>
    </row>
    <row r="95" spans="1:13" x14ac:dyDescent="0.3">
      <c r="A95" s="19">
        <v>2055</v>
      </c>
      <c r="C95" s="36">
        <v>3.5569999999999997E-2</v>
      </c>
      <c r="D95" s="37">
        <v>7.0000000000000007E-2</v>
      </c>
    </row>
    <row r="96" spans="1:13" x14ac:dyDescent="0.3">
      <c r="A96" s="19">
        <v>2056</v>
      </c>
      <c r="C96" s="36">
        <v>3.5569999999999997E-2</v>
      </c>
      <c r="D96" s="37">
        <v>7.0000000000000007E-2</v>
      </c>
    </row>
    <row r="97" spans="1:4" x14ac:dyDescent="0.3">
      <c r="A97" s="19">
        <v>2057</v>
      </c>
      <c r="C97" s="36">
        <v>3.5569999999999997E-2</v>
      </c>
      <c r="D97" s="37">
        <v>7.0000000000000007E-2</v>
      </c>
    </row>
    <row r="98" spans="1:4" x14ac:dyDescent="0.3">
      <c r="A98" s="19">
        <v>2058</v>
      </c>
      <c r="C98" s="36">
        <v>3.5569999999999997E-2</v>
      </c>
      <c r="D98" s="37">
        <v>7.0000000000000007E-2</v>
      </c>
    </row>
    <row r="99" spans="1:4" x14ac:dyDescent="0.3">
      <c r="A99" s="19">
        <v>2059</v>
      </c>
      <c r="C99" s="36">
        <v>3.5569999999999997E-2</v>
      </c>
      <c r="D99" s="37">
        <v>7.0000000000000007E-2</v>
      </c>
    </row>
    <row r="100" spans="1:4" x14ac:dyDescent="0.3">
      <c r="A100" s="19">
        <v>2060</v>
      </c>
      <c r="C100" s="36">
        <v>3.5569999999999997E-2</v>
      </c>
      <c r="D100" s="37">
        <v>7.0000000000000007E-2</v>
      </c>
    </row>
    <row r="101" spans="1:4" x14ac:dyDescent="0.3">
      <c r="A101" s="19">
        <v>2061</v>
      </c>
      <c r="C101" s="36">
        <v>3.5569999999999997E-2</v>
      </c>
      <c r="D101" s="37">
        <v>7.0000000000000007E-2</v>
      </c>
    </row>
    <row r="102" spans="1:4" x14ac:dyDescent="0.3">
      <c r="A102" s="19">
        <v>2062</v>
      </c>
      <c r="C102" s="36">
        <v>3.5569999999999997E-2</v>
      </c>
      <c r="D102" s="37">
        <v>7.0000000000000007E-2</v>
      </c>
    </row>
    <row r="103" spans="1:4" x14ac:dyDescent="0.3">
      <c r="A103" s="19">
        <v>2063</v>
      </c>
      <c r="C103" s="36">
        <v>3.5569999999999997E-2</v>
      </c>
      <c r="D103" s="37">
        <v>7.0000000000000007E-2</v>
      </c>
    </row>
    <row r="104" spans="1:4" x14ac:dyDescent="0.3">
      <c r="A104" s="19">
        <v>2064</v>
      </c>
      <c r="C104" s="36">
        <v>3.5569999999999997E-2</v>
      </c>
      <c r="D104" s="37">
        <v>7.0000000000000007E-2</v>
      </c>
    </row>
    <row r="105" spans="1:4" x14ac:dyDescent="0.3">
      <c r="A105" s="19">
        <v>2065</v>
      </c>
      <c r="C105" s="36">
        <v>3.5569999999999997E-2</v>
      </c>
      <c r="D105" s="37">
        <v>7.0000000000000007E-2</v>
      </c>
    </row>
    <row r="106" spans="1:4" x14ac:dyDescent="0.3">
      <c r="A106" s="19">
        <v>2066</v>
      </c>
      <c r="C106" s="36">
        <v>3.5569999999999997E-2</v>
      </c>
      <c r="D106" s="37">
        <v>7.0000000000000007E-2</v>
      </c>
    </row>
    <row r="107" spans="1:4" x14ac:dyDescent="0.3">
      <c r="A107" s="19">
        <v>2067</v>
      </c>
      <c r="C107" s="36">
        <v>3.5569999999999997E-2</v>
      </c>
      <c r="D107" s="37">
        <v>7.0000000000000007E-2</v>
      </c>
    </row>
    <row r="108" spans="1:4" x14ac:dyDescent="0.3">
      <c r="A108" s="19">
        <v>2068</v>
      </c>
      <c r="C108" s="36">
        <v>3.5569999999999997E-2</v>
      </c>
      <c r="D108" s="37">
        <v>7.0000000000000007E-2</v>
      </c>
    </row>
    <row r="109" spans="1:4" x14ac:dyDescent="0.3">
      <c r="A109" s="19">
        <v>2069</v>
      </c>
      <c r="C109" s="36">
        <v>3.5569999999999997E-2</v>
      </c>
      <c r="D109" s="37">
        <v>7.0000000000000007E-2</v>
      </c>
    </row>
    <row r="110" spans="1:4" x14ac:dyDescent="0.3">
      <c r="A110" s="19">
        <v>2070</v>
      </c>
      <c r="C110" s="36">
        <v>3.5569999999999997E-2</v>
      </c>
      <c r="D110" s="37">
        <v>7.0000000000000007E-2</v>
      </c>
    </row>
    <row r="111" spans="1:4" x14ac:dyDescent="0.3">
      <c r="A111" s="19">
        <v>2071</v>
      </c>
      <c r="C111" s="36">
        <v>3.5569999999999997E-2</v>
      </c>
      <c r="D111" s="37">
        <v>7.0000000000000007E-2</v>
      </c>
    </row>
    <row r="112" spans="1:4" x14ac:dyDescent="0.3">
      <c r="A112" s="19">
        <v>2072</v>
      </c>
      <c r="C112" s="36">
        <v>3.5569999999999997E-2</v>
      </c>
      <c r="D112" s="37">
        <v>7.0000000000000007E-2</v>
      </c>
    </row>
    <row r="113" spans="1:4" x14ac:dyDescent="0.3">
      <c r="A113" s="19">
        <v>2073</v>
      </c>
      <c r="C113" s="36">
        <v>3.5569999999999997E-2</v>
      </c>
      <c r="D113" s="37">
        <v>7.0000000000000007E-2</v>
      </c>
    </row>
    <row r="114" spans="1:4" x14ac:dyDescent="0.3">
      <c r="A114" s="19">
        <v>2074</v>
      </c>
      <c r="C114" s="36">
        <v>3.5569999999999997E-2</v>
      </c>
      <c r="D114" s="37">
        <v>7.0000000000000007E-2</v>
      </c>
    </row>
    <row r="115" spans="1:4" x14ac:dyDescent="0.3">
      <c r="A115" s="19">
        <v>2075</v>
      </c>
      <c r="C115" s="36">
        <v>3.5569999999999997E-2</v>
      </c>
      <c r="D115" s="37">
        <v>7.0000000000000007E-2</v>
      </c>
    </row>
    <row r="116" spans="1:4" x14ac:dyDescent="0.3">
      <c r="A116" s="19">
        <v>2076</v>
      </c>
      <c r="C116" s="36">
        <v>3.5569999999999997E-2</v>
      </c>
      <c r="D116" s="37">
        <v>7.0000000000000007E-2</v>
      </c>
    </row>
    <row r="117" spans="1:4" x14ac:dyDescent="0.3">
      <c r="A117" s="19">
        <v>2077</v>
      </c>
      <c r="C117" s="36">
        <v>3.5569999999999997E-2</v>
      </c>
      <c r="D117" s="37">
        <v>7.0000000000000007E-2</v>
      </c>
    </row>
    <row r="118" spans="1:4" x14ac:dyDescent="0.3">
      <c r="A118" s="19">
        <v>2078</v>
      </c>
      <c r="C118" s="36">
        <v>3.5569999999999997E-2</v>
      </c>
      <c r="D118" s="37">
        <v>7.0000000000000007E-2</v>
      </c>
    </row>
    <row r="119" spans="1:4" x14ac:dyDescent="0.3">
      <c r="A119" s="19">
        <v>2079</v>
      </c>
      <c r="C119" s="36">
        <v>3.5569999999999997E-2</v>
      </c>
      <c r="D119" s="37">
        <v>7.0000000000000007E-2</v>
      </c>
    </row>
    <row r="120" spans="1:4" x14ac:dyDescent="0.3">
      <c r="A120" s="19">
        <v>2080</v>
      </c>
      <c r="C120" s="36">
        <v>3.5569999999999997E-2</v>
      </c>
      <c r="D120" s="37">
        <v>7.0000000000000007E-2</v>
      </c>
    </row>
    <row r="121" spans="1:4" x14ac:dyDescent="0.3">
      <c r="A121" s="19">
        <v>2081</v>
      </c>
      <c r="C121" s="36">
        <v>3.5569999999999997E-2</v>
      </c>
      <c r="D121" s="37">
        <v>7.0000000000000007E-2</v>
      </c>
    </row>
    <row r="122" spans="1:4" x14ac:dyDescent="0.3">
      <c r="A122" s="19">
        <v>2082</v>
      </c>
      <c r="C122" s="36">
        <v>3.5569999999999997E-2</v>
      </c>
      <c r="D122" s="37">
        <v>7.0000000000000007E-2</v>
      </c>
    </row>
    <row r="123" spans="1:4" x14ac:dyDescent="0.3">
      <c r="A123" s="19">
        <v>2083</v>
      </c>
      <c r="C123" s="36">
        <v>3.5569999999999997E-2</v>
      </c>
      <c r="D123" s="37">
        <v>7.0000000000000007E-2</v>
      </c>
    </row>
    <row r="124" spans="1:4" x14ac:dyDescent="0.3">
      <c r="A124" s="19">
        <v>2084</v>
      </c>
      <c r="C124" s="36">
        <v>3.5569999999999997E-2</v>
      </c>
      <c r="D124" s="37">
        <v>7.0000000000000007E-2</v>
      </c>
    </row>
    <row r="125" spans="1:4" x14ac:dyDescent="0.3">
      <c r="A125" s="19">
        <v>2085</v>
      </c>
      <c r="C125" s="36">
        <v>3.5569999999999997E-2</v>
      </c>
      <c r="D125" s="37">
        <v>7.0000000000000007E-2</v>
      </c>
    </row>
    <row r="126" spans="1:4" x14ac:dyDescent="0.3">
      <c r="A126" s="19">
        <v>2086</v>
      </c>
      <c r="C126" s="36">
        <v>3.5569999999999997E-2</v>
      </c>
      <c r="D126" s="37">
        <v>7.0000000000000007E-2</v>
      </c>
    </row>
    <row r="127" spans="1:4" x14ac:dyDescent="0.3">
      <c r="A127" s="19">
        <v>2087</v>
      </c>
      <c r="C127" s="36">
        <v>3.5569999999999997E-2</v>
      </c>
      <c r="D127" s="37">
        <v>7.0000000000000007E-2</v>
      </c>
    </row>
    <row r="128" spans="1:4" x14ac:dyDescent="0.3">
      <c r="A128" s="19">
        <v>2088</v>
      </c>
      <c r="C128" s="36">
        <v>3.5569999999999997E-2</v>
      </c>
      <c r="D128" s="37">
        <v>7.0000000000000007E-2</v>
      </c>
    </row>
    <row r="129" spans="1:4" x14ac:dyDescent="0.3">
      <c r="A129" s="19">
        <v>2089</v>
      </c>
      <c r="C129" s="36">
        <v>3.5569999999999997E-2</v>
      </c>
      <c r="D129" s="37">
        <v>7.0000000000000007E-2</v>
      </c>
    </row>
    <row r="130" spans="1:4" x14ac:dyDescent="0.3">
      <c r="A130" s="19">
        <v>2090</v>
      </c>
      <c r="C130" s="36">
        <v>3.5569999999999997E-2</v>
      </c>
      <c r="D130" s="37">
        <v>7.0000000000000007E-2</v>
      </c>
    </row>
    <row r="131" spans="1:4" x14ac:dyDescent="0.3">
      <c r="A131" s="19">
        <v>2091</v>
      </c>
      <c r="C131" s="36">
        <v>3.5569999999999997E-2</v>
      </c>
      <c r="D131" s="37">
        <v>7.0000000000000007E-2</v>
      </c>
    </row>
    <row r="132" spans="1:4" x14ac:dyDescent="0.3">
      <c r="A132" s="19">
        <v>2092</v>
      </c>
      <c r="C132" s="36">
        <v>3.5569999999999997E-2</v>
      </c>
      <c r="D132" s="37">
        <v>7.0000000000000007E-2</v>
      </c>
    </row>
    <row r="133" spans="1:4" x14ac:dyDescent="0.3">
      <c r="A133" s="19">
        <v>2093</v>
      </c>
      <c r="C133" s="36">
        <v>3.5569999999999997E-2</v>
      </c>
      <c r="D133" s="37">
        <v>7.0000000000000007E-2</v>
      </c>
    </row>
    <row r="134" spans="1:4" x14ac:dyDescent="0.3">
      <c r="A134" s="19">
        <v>2094</v>
      </c>
      <c r="C134" s="36">
        <v>3.5569999999999997E-2</v>
      </c>
      <c r="D134" s="37">
        <v>7.0000000000000007E-2</v>
      </c>
    </row>
    <row r="135" spans="1:4" x14ac:dyDescent="0.3">
      <c r="A135" s="19">
        <v>2095</v>
      </c>
      <c r="C135" s="36">
        <v>3.5569999999999997E-2</v>
      </c>
      <c r="D135" s="37">
        <v>7.0000000000000007E-2</v>
      </c>
    </row>
    <row r="136" spans="1:4" x14ac:dyDescent="0.3">
      <c r="A136" s="19">
        <v>2096</v>
      </c>
      <c r="C136" s="36">
        <v>3.5569999999999997E-2</v>
      </c>
      <c r="D136" s="37">
        <v>7.0000000000000007E-2</v>
      </c>
    </row>
    <row r="137" spans="1:4" x14ac:dyDescent="0.3">
      <c r="A137" s="19">
        <v>2097</v>
      </c>
      <c r="C137" s="36">
        <v>3.5569999999999997E-2</v>
      </c>
      <c r="D137" s="37">
        <v>7.0000000000000007E-2</v>
      </c>
    </row>
    <row r="138" spans="1:4" x14ac:dyDescent="0.3">
      <c r="A138" s="19">
        <v>2098</v>
      </c>
      <c r="C138" s="36">
        <v>3.5569999999999997E-2</v>
      </c>
      <c r="D138" s="37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2024-03-18T11:08:29Z</dcterms:modified>
  <cp:category/>
  <cp:contentStatus/>
</cp:coreProperties>
</file>